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aitouh\Downloads\"/>
    </mc:Choice>
  </mc:AlternateContent>
  <xr:revisionPtr revIDLastSave="0" documentId="8_{AED499D2-106A-4654-98F9-FDE6ADF41A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競技カード（原紙）" sheetId="4" r:id="rId1"/>
    <sheet name="競技カード（原紙）【幼児・マスターズ】" sheetId="7" r:id="rId2"/>
    <sheet name="Sheet1" sheetId="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7" l="1"/>
  <c r="G39" i="7"/>
  <c r="F39" i="7"/>
  <c r="G31" i="7"/>
  <c r="G32" i="7" s="1"/>
  <c r="G33" i="7" s="1"/>
  <c r="G34" i="7" s="1"/>
  <c r="G35" i="7" s="1"/>
  <c r="G36" i="7" s="1"/>
  <c r="G37" i="7" s="1"/>
  <c r="G38" i="7" s="1"/>
  <c r="G30" i="7"/>
  <c r="G29" i="7"/>
  <c r="G26" i="7"/>
  <c r="F26" i="7"/>
  <c r="G17" i="7"/>
  <c r="G18" i="7" s="1"/>
  <c r="G19" i="7" s="1"/>
  <c r="G20" i="7" s="1"/>
  <c r="G21" i="7" s="1"/>
  <c r="G22" i="7" s="1"/>
  <c r="G23" i="7" s="1"/>
  <c r="G24" i="7" s="1"/>
  <c r="G25" i="7" s="1"/>
  <c r="G16" i="7"/>
  <c r="E14" i="7"/>
  <c r="F39" i="4"/>
  <c r="F26" i="4"/>
  <c r="A41" i="4"/>
  <c r="G29" i="4"/>
  <c r="G30" i="4" s="1"/>
  <c r="G31" i="4" s="1"/>
  <c r="G32" i="4" s="1"/>
  <c r="G33" i="4" s="1"/>
  <c r="G34" i="4" s="1"/>
  <c r="G35" i="4" s="1"/>
  <c r="G36" i="4" s="1"/>
  <c r="G37" i="4" s="1"/>
  <c r="G38" i="4" s="1"/>
  <c r="G16" i="4"/>
  <c r="G17" i="4" s="1"/>
  <c r="G18" i="4" s="1"/>
  <c r="G19" i="4" s="1"/>
  <c r="G20" i="4" s="1"/>
  <c r="G21" i="4" s="1"/>
  <c r="G22" i="4" s="1"/>
  <c r="G23" i="4" s="1"/>
  <c r="G24" i="4" s="1"/>
  <c r="G25" i="4" s="1"/>
  <c r="G39" i="4" l="1"/>
  <c r="G26" i="4"/>
  <c r="E14" i="4"/>
</calcChain>
</file>

<file path=xl/sharedStrings.xml><?xml version="1.0" encoding="utf-8"?>
<sst xmlns="http://schemas.openxmlformats.org/spreadsheetml/2006/main" count="68" uniqueCount="38">
  <si>
    <t>所属団体名:</t>
    <rPh sb="0" eb="2">
      <t xml:space="preserve">ショゾク </t>
    </rPh>
    <rPh sb="2" eb="5">
      <t xml:space="preserve">ダンタイメイ </t>
    </rPh>
    <phoneticPr fontId="1"/>
  </si>
  <si>
    <t>グループ:</t>
    <phoneticPr fontId="1"/>
  </si>
  <si>
    <t xml:space="preserve">試技順: </t>
    <rPh sb="0" eb="3">
      <t xml:space="preserve">シギジュン </t>
    </rPh>
    <phoneticPr fontId="1"/>
  </si>
  <si>
    <t>トランポリン 個人競技</t>
    <rPh sb="7" eb="9">
      <t xml:space="preserve">コジン </t>
    </rPh>
    <rPh sb="9" eb="11">
      <t xml:space="preserve">キョウギ </t>
    </rPh>
    <phoneticPr fontId="1"/>
  </si>
  <si>
    <t>種 目</t>
    <rPh sb="0" eb="3">
      <t xml:space="preserve">シュモク </t>
    </rPh>
    <phoneticPr fontId="1"/>
  </si>
  <si>
    <t>難度</t>
    <rPh sb="0" eb="2">
      <t xml:space="preserve">ナンド </t>
    </rPh>
    <phoneticPr fontId="1"/>
  </si>
  <si>
    <t>審判員用</t>
    <rPh sb="0" eb="2">
      <t xml:space="preserve">シンパン </t>
    </rPh>
    <rPh sb="2" eb="3">
      <t xml:space="preserve">イン </t>
    </rPh>
    <rPh sb="3" eb="4">
      <t xml:space="preserve">ヨウ </t>
    </rPh>
    <phoneticPr fontId="1"/>
  </si>
  <si>
    <t>難度合計</t>
    <rPh sb="0" eb="2">
      <t xml:space="preserve">ナンド </t>
    </rPh>
    <rPh sb="2" eb="4">
      <t xml:space="preserve">ゴウケイ </t>
    </rPh>
    <phoneticPr fontId="1"/>
  </si>
  <si>
    <t>部　門:</t>
    <rPh sb="0" eb="3">
      <t xml:space="preserve">ブモン </t>
    </rPh>
    <phoneticPr fontId="1"/>
  </si>
  <si>
    <t xml:space="preserve">埼玉県トランポリン競技大会							</t>
    <phoneticPr fontId="1"/>
  </si>
  <si>
    <t>個人演技</t>
    <rPh sb="0" eb="2">
      <t>コジン</t>
    </rPh>
    <rPh sb="2" eb="4">
      <t>エンギ</t>
    </rPh>
    <phoneticPr fontId="1"/>
  </si>
  <si>
    <t>個人演技</t>
    <rPh sb="0" eb="2">
      <t>コジン</t>
    </rPh>
    <phoneticPr fontId="1"/>
  </si>
  <si>
    <t>幼児</t>
    <phoneticPr fontId="14"/>
  </si>
  <si>
    <r>
      <rPr>
        <sz val="10"/>
        <color rgb="FF000000"/>
        <rFont val="游ゴシック"/>
        <family val="3"/>
        <charset val="128"/>
      </rPr>
      <t>低学年</t>
    </r>
    <r>
      <rPr>
        <sz val="10"/>
        <color indexed="8"/>
        <rFont val="Arial"/>
        <family val="2"/>
      </rPr>
      <t>B</t>
    </r>
    <r>
      <rPr>
        <sz val="10"/>
        <color rgb="FF000000"/>
        <rFont val="游ゴシック"/>
        <family val="3"/>
        <charset val="128"/>
      </rPr>
      <t>クラス</t>
    </r>
    <phoneticPr fontId="14"/>
  </si>
  <si>
    <r>
      <rPr>
        <sz val="10"/>
        <color rgb="FF000000"/>
        <rFont val="游ゴシック"/>
        <family val="3"/>
        <charset val="128"/>
      </rPr>
      <t>低学年</t>
    </r>
    <r>
      <rPr>
        <sz val="10"/>
        <color indexed="8"/>
        <rFont val="Arial"/>
        <family val="2"/>
      </rPr>
      <t>A</t>
    </r>
    <r>
      <rPr>
        <sz val="10"/>
        <color rgb="FF000000"/>
        <rFont val="游ゴシック"/>
        <family val="3"/>
        <charset val="128"/>
      </rPr>
      <t>クラス</t>
    </r>
    <phoneticPr fontId="14"/>
  </si>
  <si>
    <r>
      <rPr>
        <sz val="10"/>
        <color indexed="8"/>
        <rFont val="游ゴシック"/>
        <family val="3"/>
        <charset val="128"/>
      </rPr>
      <t>高学年</t>
    </r>
    <r>
      <rPr>
        <sz val="10"/>
        <color indexed="8"/>
        <rFont val="Arial"/>
        <family val="2"/>
      </rPr>
      <t>B</t>
    </r>
    <r>
      <rPr>
        <sz val="10"/>
        <color indexed="8"/>
        <rFont val="游ゴシック"/>
        <family val="3"/>
        <charset val="128"/>
      </rPr>
      <t>クラス</t>
    </r>
    <phoneticPr fontId="14"/>
  </si>
  <si>
    <r>
      <rPr>
        <sz val="10"/>
        <color indexed="8"/>
        <rFont val="游ゴシック"/>
        <family val="3"/>
        <charset val="128"/>
      </rPr>
      <t>高学年</t>
    </r>
    <r>
      <rPr>
        <sz val="10"/>
        <color indexed="8"/>
        <rFont val="Arial"/>
        <family val="2"/>
      </rPr>
      <t>A</t>
    </r>
    <r>
      <rPr>
        <sz val="10"/>
        <color indexed="8"/>
        <rFont val="游ゴシック"/>
        <family val="3"/>
        <charset val="128"/>
      </rPr>
      <t>クラス</t>
    </r>
    <phoneticPr fontId="14"/>
  </si>
  <si>
    <r>
      <t>C</t>
    </r>
    <r>
      <rPr>
        <sz val="10"/>
        <color indexed="8"/>
        <rFont val="游ゴシック"/>
        <family val="3"/>
        <charset val="128"/>
      </rPr>
      <t>クラス</t>
    </r>
    <phoneticPr fontId="14"/>
  </si>
  <si>
    <r>
      <t>B</t>
    </r>
    <r>
      <rPr>
        <sz val="10"/>
        <color indexed="8"/>
        <rFont val="游ゴシック"/>
        <family val="3"/>
        <charset val="128"/>
      </rPr>
      <t>クラス</t>
    </r>
    <phoneticPr fontId="14"/>
  </si>
  <si>
    <t>Yo</t>
    <phoneticPr fontId="14"/>
  </si>
  <si>
    <t>TeA</t>
    <phoneticPr fontId="14"/>
  </si>
  <si>
    <t>KoA</t>
    <phoneticPr fontId="14"/>
  </si>
  <si>
    <t>CC</t>
    <phoneticPr fontId="14"/>
  </si>
  <si>
    <t>宙返りなし</t>
    <rPh sb="0" eb="2">
      <t>チュウガエ</t>
    </rPh>
    <phoneticPr fontId="14"/>
  </si>
  <si>
    <t>※印刷して当日提出</t>
    <rPh sb="1" eb="3">
      <t>インサツ</t>
    </rPh>
    <rPh sb="5" eb="7">
      <t>トウジツ</t>
    </rPh>
    <rPh sb="7" eb="9">
      <t>テイシュツ</t>
    </rPh>
    <phoneticPr fontId="1"/>
  </si>
  <si>
    <t>実施点</t>
    <rPh sb="0" eb="2">
      <t>ジッシ</t>
    </rPh>
    <rPh sb="2" eb="3">
      <t>テン</t>
    </rPh>
    <phoneticPr fontId="1"/>
  </si>
  <si>
    <t xml:space="preserve"> フリガナ :</t>
    <phoneticPr fontId="1"/>
  </si>
  <si>
    <t xml:space="preserve">  選 手 名  :</t>
    <rPh sb="2" eb="7">
      <t xml:space="preserve">センシュメイ </t>
    </rPh>
    <phoneticPr fontId="1"/>
  </si>
  <si>
    <t xml:space="preserve">   性　別   :</t>
    <rPh sb="3" eb="4">
      <t>セイ</t>
    </rPh>
    <rPh sb="5" eb="6">
      <t>ベツ</t>
    </rPh>
    <phoneticPr fontId="1"/>
  </si>
  <si>
    <t xml:space="preserve">  フリガナ :</t>
    <phoneticPr fontId="1"/>
  </si>
  <si>
    <t>規定</t>
    <rPh sb="0" eb="2">
      <t>キテイ</t>
    </rPh>
    <phoneticPr fontId="1"/>
  </si>
  <si>
    <t>自由</t>
    <rPh sb="0" eb="2">
      <t>ジユウ</t>
    </rPh>
    <phoneticPr fontId="1"/>
  </si>
  <si>
    <t xml:space="preserve">競技カード </t>
    <rPh sb="0" eb="2">
      <t>キョウギ</t>
    </rPh>
    <phoneticPr fontId="1"/>
  </si>
  <si>
    <t>＊</t>
    <phoneticPr fontId="1"/>
  </si>
  <si>
    <t>難度審判員署名　　　　　　　　　　　</t>
    <rPh sb="0" eb="5">
      <t>ナンドシンパンイン</t>
    </rPh>
    <rPh sb="5" eb="7">
      <t>ショメイ</t>
    </rPh>
    <phoneticPr fontId="1"/>
  </si>
  <si>
    <t xml:space="preserve">コーチ署名　　　  　             2025/          /         </t>
    <rPh sb="3" eb="5">
      <t>ショメイ</t>
    </rPh>
    <phoneticPr fontId="1"/>
  </si>
  <si>
    <t>加点</t>
    <rPh sb="0" eb="2">
      <t>カテン</t>
    </rPh>
    <phoneticPr fontId="1"/>
  </si>
  <si>
    <t>加点合計</t>
    <rPh sb="0" eb="2">
      <t>カテン</t>
    </rPh>
    <rPh sb="2" eb="4">
      <t xml:space="preserve">ゴウケイ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</si>
</sst>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#,##0.0;[Red]\-#,##0.0"/>
    <numFmt numFmtId="178" formatCode="#,##0.0_ ;[Red]\-#,##0.0\ "/>
  </numFmts>
  <fonts count="31">
    <font>
      <sz val="10"/>
      <color indexed="8"/>
      <name val="Arial"/>
    </font>
    <font>
      <sz val="6"/>
      <name val="07YsashisaGothicTegaki"/>
      <family val="3"/>
      <charset val="128"/>
    </font>
    <font>
      <sz val="10"/>
      <color indexed="8"/>
      <name val="メイリオ"/>
      <family val="2"/>
      <charset val="128"/>
    </font>
    <font>
      <b/>
      <u/>
      <sz val="12"/>
      <color indexed="8"/>
      <name val="メイリオ"/>
      <family val="2"/>
      <charset val="128"/>
    </font>
    <font>
      <b/>
      <sz val="10"/>
      <color indexed="8"/>
      <name val="メイリオ"/>
      <family val="2"/>
      <charset val="128"/>
    </font>
    <font>
      <b/>
      <sz val="16"/>
      <color indexed="8"/>
      <name val="メイリオ"/>
      <family val="2"/>
      <charset val="128"/>
    </font>
    <font>
      <b/>
      <sz val="12"/>
      <color indexed="8"/>
      <name val="メイリオ"/>
      <family val="2"/>
      <charset val="128"/>
    </font>
    <font>
      <u/>
      <sz val="10"/>
      <color indexed="8"/>
      <name val="メイリオ"/>
      <family val="2"/>
      <charset val="128"/>
    </font>
    <font>
      <b/>
      <i/>
      <sz val="10"/>
      <color indexed="8"/>
      <name val="メイリオ"/>
      <family val="2"/>
      <charset val="128"/>
    </font>
    <font>
      <b/>
      <u/>
      <sz val="11"/>
      <color indexed="8"/>
      <name val="メイリオ"/>
      <family val="2"/>
      <charset val="128"/>
    </font>
    <font>
      <i/>
      <sz val="9"/>
      <color indexed="8"/>
      <name val="メイリオ"/>
      <family val="2"/>
      <charset val="128"/>
    </font>
    <font>
      <i/>
      <sz val="10"/>
      <color indexed="8"/>
      <name val="メイリオ"/>
      <family val="2"/>
      <charset val="128"/>
    </font>
    <font>
      <sz val="10"/>
      <color indexed="8"/>
      <name val="Arial"/>
      <family val="2"/>
    </font>
    <font>
      <b/>
      <sz val="14"/>
      <color theme="0"/>
      <name val="メイリオ"/>
      <family val="2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color rgb="FF000000"/>
      <name val="游ゴシック"/>
      <family val="3"/>
      <charset val="128"/>
    </font>
    <font>
      <sz val="10"/>
      <color indexed="8"/>
      <name val="Arial"/>
      <family val="3"/>
      <charset val="128"/>
    </font>
    <font>
      <sz val="18"/>
      <color indexed="8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"/>
      <color indexed="8"/>
      <name val="游ゴシック"/>
      <family val="3"/>
      <charset val="128"/>
    </font>
    <font>
      <b/>
      <sz val="11"/>
      <color rgb="FFFF0000"/>
      <name val="メイリオ"/>
      <family val="3"/>
      <charset val="128"/>
    </font>
    <font>
      <sz val="10"/>
      <color rgb="FFFF0000"/>
      <name val="メイリオ"/>
      <family val="2"/>
      <charset val="128"/>
    </font>
    <font>
      <sz val="10"/>
      <color rgb="FF000000"/>
      <name val="ＭＳ Ｐゴシック"/>
      <family val="3"/>
      <charset val="128"/>
    </font>
    <font>
      <sz val="10"/>
      <color theme="3"/>
      <name val="メイリオ"/>
      <family val="2"/>
      <charset val="128"/>
    </font>
    <font>
      <u/>
      <sz val="10"/>
      <color rgb="FF000000"/>
      <name val="メイリオ"/>
      <family val="3"/>
      <charset val="128"/>
    </font>
    <font>
      <u/>
      <sz val="10"/>
      <color indexed="8"/>
      <name val="メイリオ"/>
      <family val="3"/>
      <charset val="128"/>
    </font>
    <font>
      <sz val="10"/>
      <name val="メイリオ"/>
      <family val="2"/>
      <charset val="128"/>
    </font>
    <font>
      <b/>
      <sz val="10"/>
      <name val="メイリオ"/>
      <family val="3"/>
      <charset val="128"/>
    </font>
    <font>
      <i/>
      <sz val="9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12" fillId="0" borderId="0" applyNumberFormat="0" applyFill="0" applyBorder="0" applyProtection="0"/>
    <xf numFmtId="38" fontId="15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2" fillId="2" borderId="0" xfId="0" applyFont="1" applyFill="1" applyBorder="1"/>
    <xf numFmtId="0" fontId="3" fillId="2" borderId="0" xfId="0" applyNumberFormat="1" applyFont="1" applyFill="1" applyBorder="1" applyAlignment="1">
      <alignment horizontal="center"/>
    </xf>
    <xf numFmtId="0" fontId="2" fillId="0" borderId="0" xfId="0" applyNumberFormat="1" applyFont="1" applyBorder="1"/>
    <xf numFmtId="0" fontId="2" fillId="0" borderId="0" xfId="0" applyFont="1" applyBorder="1"/>
    <xf numFmtId="0" fontId="2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/>
    <xf numFmtId="0" fontId="2" fillId="2" borderId="3" xfId="0" applyNumberFormat="1" applyFont="1" applyFill="1" applyBorder="1"/>
    <xf numFmtId="49" fontId="2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Border="1"/>
    <xf numFmtId="0" fontId="9" fillId="2" borderId="0" xfId="0" applyNumberFormat="1" applyFont="1" applyFill="1" applyBorder="1"/>
    <xf numFmtId="0" fontId="2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11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vertical="center" textRotation="255"/>
    </xf>
    <xf numFmtId="0" fontId="4" fillId="2" borderId="0" xfId="0" applyNumberFormat="1" applyFont="1" applyFill="1" applyBorder="1"/>
    <xf numFmtId="0" fontId="7" fillId="2" borderId="3" xfId="0" applyNumberFormat="1" applyFont="1" applyFill="1" applyBorder="1"/>
    <xf numFmtId="49" fontId="2" fillId="2" borderId="4" xfId="0" applyNumberFormat="1" applyFont="1" applyFill="1" applyBorder="1"/>
    <xf numFmtId="0" fontId="2" fillId="2" borderId="0" xfId="0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4" fillId="2" borderId="0" xfId="0" applyNumberFormat="1" applyFont="1" applyFill="1" applyBorder="1"/>
    <xf numFmtId="49" fontId="2" fillId="2" borderId="0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76" fontId="4" fillId="2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textRotation="255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left" vertical="center" wrapText="1" indent="3"/>
    </xf>
    <xf numFmtId="0" fontId="17" fillId="0" borderId="0" xfId="0" applyFont="1"/>
    <xf numFmtId="0" fontId="16" fillId="0" borderId="0" xfId="0" applyFont="1"/>
    <xf numFmtId="49" fontId="4" fillId="2" borderId="0" xfId="0" applyNumberFormat="1" applyFont="1" applyFill="1" applyBorder="1" applyAlignment="1">
      <alignment horizontal="right"/>
    </xf>
    <xf numFmtId="177" fontId="12" fillId="0" borderId="0" xfId="2" applyNumberFormat="1" applyFont="1" applyAlignment="1"/>
    <xf numFmtId="177" fontId="0" fillId="0" borderId="0" xfId="2" applyNumberFormat="1" applyFont="1" applyAlignment="1"/>
    <xf numFmtId="0" fontId="23" fillId="0" borderId="0" xfId="0" applyFont="1"/>
    <xf numFmtId="0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NumberFormat="1" applyFont="1" applyFill="1" applyBorder="1" applyAlignment="1" applyProtection="1">
      <alignment horizontal="center" vertical="center"/>
      <protection locked="0"/>
    </xf>
    <xf numFmtId="177" fontId="2" fillId="2" borderId="1" xfId="2" applyNumberFormat="1" applyFont="1" applyFill="1" applyBorder="1" applyAlignment="1" applyProtection="1">
      <alignment horizontal="center"/>
      <protection locked="0"/>
    </xf>
    <xf numFmtId="176" fontId="2" fillId="2" borderId="1" xfId="0" applyNumberFormat="1" applyFont="1" applyFill="1" applyBorder="1" applyAlignment="1" applyProtection="1">
      <alignment horizontal="center"/>
      <protection locked="0"/>
    </xf>
    <xf numFmtId="176" fontId="4" fillId="2" borderId="1" xfId="0" applyNumberFormat="1" applyFont="1" applyFill="1" applyBorder="1" applyAlignment="1" applyProtection="1">
      <alignment horizontal="center" shrinkToFit="1"/>
      <protection hidden="1"/>
    </xf>
    <xf numFmtId="0" fontId="22" fillId="2" borderId="0" xfId="0" applyNumberFormat="1" applyFont="1" applyFill="1" applyBorder="1" applyAlignment="1" applyProtection="1">
      <alignment horizontal="left"/>
      <protection hidden="1"/>
    </xf>
    <xf numFmtId="49" fontId="11" fillId="2" borderId="7" xfId="0" applyNumberFormat="1" applyFont="1" applyFill="1" applyBorder="1" applyAlignment="1">
      <alignment horizontal="right"/>
    </xf>
    <xf numFmtId="0" fontId="10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 applyProtection="1">
      <alignment horizontal="left" vertical="center"/>
      <protection hidden="1"/>
    </xf>
    <xf numFmtId="49" fontId="11" fillId="2" borderId="7" xfId="0" applyNumberFormat="1" applyFont="1" applyFill="1" applyBorder="1"/>
    <xf numFmtId="0" fontId="2" fillId="3" borderId="4" xfId="0" applyNumberFormat="1" applyFont="1" applyFill="1" applyBorder="1" applyAlignment="1">
      <alignment horizontal="center"/>
    </xf>
    <xf numFmtId="177" fontId="24" fillId="3" borderId="8" xfId="0" applyNumberFormat="1" applyFont="1" applyFill="1" applyBorder="1" applyAlignment="1">
      <alignment horizontal="center"/>
    </xf>
    <xf numFmtId="178" fontId="24" fillId="3" borderId="8" xfId="0" applyNumberFormat="1" applyFont="1" applyFill="1" applyBorder="1" applyAlignment="1">
      <alignment horizontal="center"/>
    </xf>
    <xf numFmtId="0" fontId="25" fillId="2" borderId="0" xfId="0" applyFont="1" applyFill="1" applyBorder="1" applyAlignment="1">
      <alignment horizontal="right"/>
    </xf>
    <xf numFmtId="0" fontId="25" fillId="2" borderId="0" xfId="0" applyNumberFormat="1" applyFont="1" applyFill="1" applyBorder="1" applyAlignment="1">
      <alignment horizontal="right"/>
    </xf>
    <xf numFmtId="49" fontId="26" fillId="2" borderId="0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NumberFormat="1" applyFont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 applyProtection="1">
      <alignment horizontal="left" vertical="center"/>
      <protection hidden="1"/>
    </xf>
    <xf numFmtId="49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6" fillId="2" borderId="0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>
      <alignment horizontal="center"/>
    </xf>
    <xf numFmtId="0" fontId="25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center"/>
    </xf>
    <xf numFmtId="0" fontId="26" fillId="2" borderId="0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 applyProtection="1">
      <alignment horizontal="left" vertical="center"/>
      <protection hidden="1"/>
    </xf>
    <xf numFmtId="49" fontId="4" fillId="2" borderId="5" xfId="0" applyNumberFormat="1" applyFont="1" applyFill="1" applyBorder="1" applyAlignment="1">
      <alignment horizontal="center" vertical="center" textRotation="255"/>
    </xf>
    <xf numFmtId="49" fontId="4" fillId="2" borderId="6" xfId="0" applyNumberFormat="1" applyFont="1" applyFill="1" applyBorder="1" applyAlignment="1">
      <alignment horizontal="center" vertical="center" textRotation="255"/>
    </xf>
    <xf numFmtId="49" fontId="4" fillId="2" borderId="2" xfId="0" applyNumberFormat="1" applyFont="1" applyFill="1" applyBorder="1" applyAlignment="1">
      <alignment horizontal="center" vertical="center" textRotation="255"/>
    </xf>
    <xf numFmtId="49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top"/>
    </xf>
    <xf numFmtId="0" fontId="13" fillId="4" borderId="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textRotation="255"/>
    </xf>
    <xf numFmtId="0" fontId="21" fillId="2" borderId="7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49" fontId="26" fillId="2" borderId="0" xfId="0" applyNumberFormat="1" applyFont="1" applyFill="1" applyBorder="1" applyAlignment="1">
      <alignment horizontal="center"/>
    </xf>
    <xf numFmtId="0" fontId="19" fillId="2" borderId="0" xfId="0" applyNumberFormat="1" applyFont="1" applyFill="1" applyBorder="1" applyAlignment="1">
      <alignment horizontal="right" vertical="top"/>
    </xf>
    <xf numFmtId="0" fontId="18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8" xfId="0" applyNumberFormat="1" applyFont="1" applyFill="1" applyBorder="1" applyAlignment="1">
      <alignment horizontal="center"/>
    </xf>
    <xf numFmtId="49" fontId="10" fillId="2" borderId="4" xfId="0" applyNumberFormat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 vertical="center" textRotation="255"/>
    </xf>
    <xf numFmtId="0" fontId="27" fillId="5" borderId="1" xfId="0" applyNumberFormat="1" applyFont="1" applyFill="1" applyBorder="1"/>
    <xf numFmtId="0" fontId="27" fillId="5" borderId="1" xfId="0" applyNumberFormat="1" applyFont="1" applyFill="1" applyBorder="1" applyAlignment="1">
      <alignment horizontal="center" vertical="center"/>
    </xf>
    <xf numFmtId="49" fontId="28" fillId="5" borderId="1" xfId="0" applyNumberFormat="1" applyFont="1" applyFill="1" applyBorder="1" applyAlignment="1">
      <alignment horizontal="center"/>
    </xf>
    <xf numFmtId="49" fontId="29" fillId="5" borderId="8" xfId="0" applyNumberFormat="1" applyFont="1" applyFill="1" applyBorder="1" applyAlignment="1">
      <alignment horizontal="center"/>
    </xf>
    <xf numFmtId="49" fontId="29" fillId="5" borderId="4" xfId="0" applyNumberFormat="1" applyFont="1" applyFill="1" applyBorder="1" applyAlignment="1">
      <alignment horizontal="center"/>
    </xf>
    <xf numFmtId="49" fontId="29" fillId="5" borderId="9" xfId="0" applyNumberFormat="1" applyFont="1" applyFill="1" applyBorder="1" applyAlignment="1">
      <alignment horizontal="center"/>
    </xf>
    <xf numFmtId="0" fontId="29" fillId="5" borderId="1" xfId="0" applyNumberFormat="1" applyFont="1" applyFill="1" applyBorder="1" applyAlignment="1">
      <alignment horizontal="center"/>
    </xf>
    <xf numFmtId="0" fontId="30" fillId="5" borderId="1" xfId="0" applyNumberFormat="1" applyFont="1" applyFill="1" applyBorder="1" applyAlignment="1">
      <alignment horizontal="center"/>
    </xf>
    <xf numFmtId="0" fontId="30" fillId="5" borderId="0" xfId="0" applyNumberFormat="1" applyFont="1" applyFill="1" applyBorder="1"/>
    <xf numFmtId="0" fontId="30" fillId="5" borderId="1" xfId="0" applyNumberFormat="1" applyFont="1" applyFill="1" applyBorder="1" applyAlignment="1" applyProtection="1">
      <alignment horizontal="center"/>
      <protection locked="0"/>
    </xf>
    <xf numFmtId="177" fontId="30" fillId="5" borderId="1" xfId="2" applyNumberFormat="1" applyFont="1" applyFill="1" applyBorder="1" applyAlignment="1" applyProtection="1">
      <alignment horizontal="center"/>
      <protection locked="0"/>
    </xf>
    <xf numFmtId="177" fontId="30" fillId="5" borderId="8" xfId="0" applyNumberFormat="1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30" fillId="5" borderId="9" xfId="0" applyNumberFormat="1" applyFont="1" applyFill="1" applyBorder="1" applyAlignment="1">
      <alignment horizontal="center"/>
    </xf>
    <xf numFmtId="178" fontId="30" fillId="5" borderId="8" xfId="0" applyNumberFormat="1" applyFont="1" applyFill="1" applyBorder="1" applyAlignment="1">
      <alignment horizontal="center"/>
    </xf>
    <xf numFmtId="176" fontId="4" fillId="5" borderId="1" xfId="0" applyNumberFormat="1" applyFont="1" applyFill="1" applyBorder="1" applyAlignment="1" applyProtection="1">
      <alignment horizontal="center" shrinkToFit="1"/>
      <protection hidden="1"/>
    </xf>
  </cellXfs>
  <cellStyles count="3">
    <cellStyle name="桁区切り" xfId="2" builtinId="6"/>
    <cellStyle name="標準" xfId="0" builtinId="0"/>
    <cellStyle name="標準 2" xfId="1" xr:uid="{49001111-D888-B749-8F94-79677770C1BD}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CCCC"/>
      <rgbColor rgb="FFC0C0C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43"/>
  <sheetViews>
    <sheetView showGridLines="0" tabSelected="1" view="pageBreakPreview" zoomScaleNormal="100" zoomScaleSheetLayoutView="100" workbookViewId="0">
      <selection activeCell="E26" sqref="E26"/>
    </sheetView>
  </sheetViews>
  <sheetFormatPr defaultColWidth="11.44140625" defaultRowHeight="12" customHeight="1"/>
  <cols>
    <col min="1" max="1" width="4.33203125" style="3" customWidth="1"/>
    <col min="2" max="4" width="4" style="3" customWidth="1"/>
    <col min="5" max="5" width="29" style="3" customWidth="1"/>
    <col min="6" max="6" width="8.33203125" style="3" customWidth="1"/>
    <col min="7" max="7" width="6.44140625" style="3" customWidth="1"/>
    <col min="8" max="8" width="20.6640625" style="3" customWidth="1"/>
    <col min="9" max="9" width="10.33203125" style="3" customWidth="1"/>
    <col min="10" max="10" width="9.33203125" style="3" customWidth="1"/>
    <col min="11" max="11" width="5.44140625" style="3" customWidth="1"/>
    <col min="12" max="254" width="11.44140625" style="3"/>
    <col min="255" max="16384" width="11.44140625" style="4"/>
  </cols>
  <sheetData>
    <row r="1" spans="1:254" ht="8.1" customHeight="1">
      <c r="A1" s="1"/>
      <c r="B1" s="1"/>
      <c r="C1" s="1"/>
      <c r="D1" s="1"/>
      <c r="E1" s="1"/>
      <c r="F1" s="2"/>
      <c r="G1" s="1"/>
      <c r="H1" s="1"/>
      <c r="I1" s="1"/>
      <c r="J1" s="1"/>
    </row>
    <row r="2" spans="1:254" ht="26.4">
      <c r="A2" s="84" t="s">
        <v>9</v>
      </c>
      <c r="B2" s="85"/>
      <c r="C2" s="85"/>
      <c r="D2" s="85"/>
      <c r="E2" s="85"/>
      <c r="F2" s="85"/>
      <c r="G2" s="85"/>
      <c r="H2" s="85"/>
      <c r="I2" s="85"/>
      <c r="J2" s="85"/>
    </row>
    <row r="3" spans="1:254" ht="19.2">
      <c r="A3" s="86" t="s">
        <v>32</v>
      </c>
      <c r="B3" s="87"/>
      <c r="C3" s="87"/>
      <c r="D3" s="87"/>
      <c r="E3" s="87"/>
      <c r="F3" s="87"/>
      <c r="G3" s="87"/>
      <c r="H3" s="87"/>
      <c r="I3" s="87"/>
      <c r="J3" s="87"/>
    </row>
    <row r="4" spans="1:254" ht="26.4">
      <c r="A4" s="30"/>
      <c r="B4" s="31"/>
      <c r="C4" s="31"/>
      <c r="D4" s="31"/>
      <c r="E4" s="31"/>
      <c r="F4" s="31"/>
      <c r="G4" s="95" t="s">
        <v>24</v>
      </c>
      <c r="H4" s="95"/>
      <c r="I4" s="95"/>
      <c r="J4" s="95"/>
    </row>
    <row r="5" spans="1:254" s="36" customFormat="1" ht="19.2" customHeight="1">
      <c r="A5" s="34"/>
      <c r="B5" s="90" t="s">
        <v>8</v>
      </c>
      <c r="C5" s="90"/>
      <c r="D5" s="96"/>
      <c r="E5" s="96"/>
      <c r="F5" s="96"/>
      <c r="G5" s="96"/>
      <c r="H5" s="96"/>
      <c r="I5" s="96"/>
      <c r="J5" s="96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</row>
    <row r="6" spans="1:254" s="36" customFormat="1" ht="19.2" customHeight="1">
      <c r="A6" s="34"/>
      <c r="B6" s="90"/>
      <c r="C6" s="90"/>
      <c r="D6" s="97"/>
      <c r="E6" s="97"/>
      <c r="F6" s="97"/>
      <c r="G6" s="97"/>
      <c r="H6" s="97"/>
      <c r="I6" s="97"/>
      <c r="J6" s="97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</row>
    <row r="7" spans="1:254" s="36" customFormat="1" ht="4.95" customHeight="1">
      <c r="A7" s="34"/>
      <c r="B7" s="33"/>
      <c r="C7" s="33"/>
      <c r="D7" s="37"/>
      <c r="E7" s="37"/>
      <c r="F7" s="37"/>
      <c r="G7" s="37"/>
      <c r="H7" s="37"/>
      <c r="I7" s="37"/>
      <c r="J7" s="37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</row>
    <row r="8" spans="1:254" ht="26.1" customHeight="1">
      <c r="A8" s="1"/>
      <c r="B8" s="72" t="s">
        <v>26</v>
      </c>
      <c r="C8" s="73"/>
      <c r="D8" s="73"/>
      <c r="E8" s="44"/>
      <c r="G8" s="59" t="s">
        <v>29</v>
      </c>
      <c r="H8" s="101"/>
      <c r="I8" s="101"/>
      <c r="J8" s="101"/>
    </row>
    <row r="9" spans="1:254" ht="26.1" customHeight="1">
      <c r="A9" s="1"/>
      <c r="B9" s="74" t="s">
        <v>27</v>
      </c>
      <c r="C9" s="75"/>
      <c r="D9" s="75"/>
      <c r="E9" s="45"/>
      <c r="G9" s="60" t="s">
        <v>0</v>
      </c>
      <c r="H9" s="102"/>
      <c r="I9" s="102"/>
      <c r="J9" s="102"/>
    </row>
    <row r="10" spans="1:254" ht="26.1" customHeight="1">
      <c r="A10" s="1"/>
      <c r="B10" s="94" t="s">
        <v>28</v>
      </c>
      <c r="C10" s="94"/>
      <c r="D10" s="94"/>
      <c r="E10" s="46"/>
      <c r="G10" s="6"/>
      <c r="H10" s="6"/>
      <c r="I10" s="21" t="s">
        <v>1</v>
      </c>
      <c r="J10" s="47"/>
    </row>
    <row r="11" spans="1:254" ht="26.1" customHeight="1">
      <c r="A11" s="1"/>
      <c r="B11" s="1"/>
      <c r="C11" s="8"/>
      <c r="D11" s="8"/>
      <c r="E11" s="10"/>
      <c r="G11" s="26"/>
      <c r="H11" s="26"/>
      <c r="I11" s="21" t="s">
        <v>2</v>
      </c>
      <c r="J11" s="45"/>
    </row>
    <row r="12" spans="1:254" ht="12" customHeight="1">
      <c r="A12" s="1"/>
      <c r="B12" s="1"/>
      <c r="C12" s="1"/>
      <c r="D12" s="1"/>
      <c r="E12" s="11"/>
      <c r="F12" s="6"/>
      <c r="G12" s="9"/>
      <c r="H12" s="9"/>
      <c r="I12" s="9"/>
      <c r="J12" s="5"/>
    </row>
    <row r="13" spans="1:254" s="24" customFormat="1" ht="20.25" customHeight="1">
      <c r="A13" s="22"/>
      <c r="B13" s="22"/>
      <c r="C13" s="88" t="s">
        <v>3</v>
      </c>
      <c r="D13" s="88"/>
      <c r="E13" s="89"/>
      <c r="F13" s="89"/>
      <c r="G13" s="89"/>
      <c r="H13" s="89"/>
      <c r="I13" s="89"/>
      <c r="J13" s="89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</row>
    <row r="14" spans="1:254" ht="18.75" customHeight="1">
      <c r="A14" s="1"/>
      <c r="B14" s="1"/>
      <c r="C14" s="40" t="s">
        <v>10</v>
      </c>
      <c r="D14" s="25"/>
      <c r="E14" s="92" t="str">
        <f>IF(D5="幼児","予選無し、決勝のみ記入","")</f>
        <v/>
      </c>
      <c r="F14" s="93"/>
      <c r="G14" s="93"/>
      <c r="H14" s="93"/>
      <c r="I14" s="93"/>
      <c r="J14" s="93"/>
    </row>
    <row r="15" spans="1:254" ht="17.100000000000001" customHeight="1">
      <c r="A15" s="91" t="s">
        <v>30</v>
      </c>
      <c r="B15" s="1"/>
      <c r="C15" s="14"/>
      <c r="D15" s="63" t="s">
        <v>33</v>
      </c>
      <c r="E15" s="15" t="s">
        <v>4</v>
      </c>
      <c r="F15" s="15" t="s">
        <v>36</v>
      </c>
      <c r="G15" s="98" t="s">
        <v>6</v>
      </c>
      <c r="H15" s="99"/>
      <c r="I15" s="100"/>
      <c r="J15" s="53" t="s">
        <v>25</v>
      </c>
    </row>
    <row r="16" spans="1:254" ht="18" customHeight="1">
      <c r="A16" s="91"/>
      <c r="B16" s="1"/>
      <c r="C16" s="16">
        <v>1</v>
      </c>
      <c r="E16" s="62"/>
      <c r="F16" s="48"/>
      <c r="G16" s="57">
        <f>F16</f>
        <v>0</v>
      </c>
      <c r="H16" s="56"/>
      <c r="I16" s="27"/>
      <c r="J16" s="28"/>
    </row>
    <row r="17" spans="1:254" ht="18" customHeight="1">
      <c r="A17" s="91"/>
      <c r="B17" s="1"/>
      <c r="C17" s="16">
        <v>2</v>
      </c>
      <c r="D17" s="62"/>
      <c r="E17" s="62"/>
      <c r="F17" s="48"/>
      <c r="G17" s="58">
        <f>F17+G16</f>
        <v>0</v>
      </c>
      <c r="H17" s="56"/>
      <c r="I17" s="27"/>
      <c r="J17" s="28"/>
    </row>
    <row r="18" spans="1:254" ht="18" customHeight="1">
      <c r="A18" s="91"/>
      <c r="B18" s="1"/>
      <c r="C18" s="16">
        <v>3</v>
      </c>
      <c r="D18" s="62"/>
      <c r="E18" s="62"/>
      <c r="F18" s="48"/>
      <c r="G18" s="58">
        <f t="shared" ref="G18:G24" si="0">F18+G17</f>
        <v>0</v>
      </c>
      <c r="H18" s="56"/>
      <c r="I18" s="27"/>
      <c r="J18" s="28"/>
    </row>
    <row r="19" spans="1:254" ht="18" customHeight="1">
      <c r="A19" s="91"/>
      <c r="B19" s="1"/>
      <c r="C19" s="16">
        <v>4</v>
      </c>
      <c r="D19" s="62"/>
      <c r="E19" s="62"/>
      <c r="F19" s="48"/>
      <c r="G19" s="58">
        <f t="shared" si="0"/>
        <v>0</v>
      </c>
      <c r="H19" s="56"/>
      <c r="I19" s="27"/>
      <c r="J19" s="28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8" customHeight="1">
      <c r="A20" s="91"/>
      <c r="B20" s="1"/>
      <c r="C20" s="16">
        <v>5</v>
      </c>
      <c r="D20" s="62"/>
      <c r="E20" s="62"/>
      <c r="F20" s="48"/>
      <c r="G20" s="58">
        <f t="shared" si="0"/>
        <v>0</v>
      </c>
      <c r="H20" s="56"/>
      <c r="I20" s="27"/>
      <c r="J20" s="28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8" customHeight="1">
      <c r="A21" s="91"/>
      <c r="B21" s="1"/>
      <c r="C21" s="16">
        <v>6</v>
      </c>
      <c r="D21" s="62"/>
      <c r="E21" s="62"/>
      <c r="F21" s="48"/>
      <c r="G21" s="58">
        <f t="shared" si="0"/>
        <v>0</v>
      </c>
      <c r="H21" s="56"/>
      <c r="I21" s="27"/>
      <c r="J21" s="28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8" customHeight="1">
      <c r="A22" s="91"/>
      <c r="B22" s="1"/>
      <c r="C22" s="16">
        <v>7</v>
      </c>
      <c r="D22" s="62"/>
      <c r="E22" s="62"/>
      <c r="F22" s="48"/>
      <c r="G22" s="58">
        <f t="shared" si="0"/>
        <v>0</v>
      </c>
      <c r="H22" s="56"/>
      <c r="I22" s="27"/>
      <c r="J22" s="28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8" customHeight="1">
      <c r="A23" s="91"/>
      <c r="B23" s="1"/>
      <c r="C23" s="16">
        <v>8</v>
      </c>
      <c r="D23" s="62"/>
      <c r="E23" s="62"/>
      <c r="F23" s="48"/>
      <c r="G23" s="58">
        <f t="shared" si="0"/>
        <v>0</v>
      </c>
      <c r="H23" s="56"/>
      <c r="I23" s="27"/>
      <c r="J23" s="28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8" customHeight="1">
      <c r="A24" s="91"/>
      <c r="B24" s="1"/>
      <c r="C24" s="16">
        <v>9</v>
      </c>
      <c r="D24" s="62"/>
      <c r="E24" s="62"/>
      <c r="F24" s="48"/>
      <c r="G24" s="58">
        <f t="shared" si="0"/>
        <v>0</v>
      </c>
      <c r="H24" s="56"/>
      <c r="I24" s="27"/>
      <c r="J24" s="28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8" customHeight="1">
      <c r="A25" s="91"/>
      <c r="B25" s="1"/>
      <c r="C25" s="16">
        <v>10</v>
      </c>
      <c r="D25" s="62"/>
      <c r="E25" s="62"/>
      <c r="F25" s="48"/>
      <c r="G25" s="58">
        <f>F25+G24</f>
        <v>0</v>
      </c>
      <c r="H25" s="56"/>
      <c r="I25" s="27"/>
      <c r="J25" s="28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6.2">
      <c r="A26" s="32"/>
      <c r="B26" s="1"/>
      <c r="C26" s="6"/>
      <c r="D26" s="6"/>
      <c r="E26" s="52" t="s">
        <v>37</v>
      </c>
      <c r="F26" s="50" t="str">
        <f>IF(COUNTA(F16:F25)=0,"",SUM(F16:F25))</f>
        <v/>
      </c>
      <c r="G26" s="51" t="str">
        <f>IF(D5="幼児","予選なし、決勝のみ記入",IF(D5="低学年Bクラス","上限1.0点・宙返り不可",IF(D5="高学年Bクラス","上限2.0点",IF(D5="Cクラス","宙返り不可",IF(D5="Bクラス","上限5.0点","")))))</f>
        <v/>
      </c>
      <c r="H26" s="51"/>
      <c r="I26" s="9"/>
      <c r="J26" s="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7.399999999999999">
      <c r="A27" s="32"/>
      <c r="B27" s="1"/>
      <c r="C27" s="40" t="s">
        <v>11</v>
      </c>
      <c r="D27" s="12"/>
      <c r="E27" s="1"/>
      <c r="F27" s="1"/>
      <c r="G27" s="13"/>
      <c r="H27" s="13"/>
      <c r="I27" s="13"/>
      <c r="J27" s="1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6.2">
      <c r="A28" s="81" t="s">
        <v>31</v>
      </c>
      <c r="B28" s="1"/>
      <c r="C28" s="14"/>
      <c r="D28" s="103" t="s">
        <v>4</v>
      </c>
      <c r="E28" s="104"/>
      <c r="F28" s="15" t="s">
        <v>5</v>
      </c>
      <c r="G28" s="78" t="s">
        <v>6</v>
      </c>
      <c r="H28" s="78"/>
      <c r="I28" s="78"/>
      <c r="J28" s="7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8" customHeight="1">
      <c r="A29" s="82"/>
      <c r="B29" s="1"/>
      <c r="C29" s="16">
        <v>1</v>
      </c>
      <c r="D29" s="76"/>
      <c r="E29" s="77"/>
      <c r="F29" s="49"/>
      <c r="G29" s="57">
        <f>F29</f>
        <v>0</v>
      </c>
      <c r="H29" s="56"/>
      <c r="I29" s="27"/>
      <c r="J29" s="28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8" customHeight="1">
      <c r="A30" s="82"/>
      <c r="B30" s="1"/>
      <c r="C30" s="16">
        <v>2</v>
      </c>
      <c r="D30" s="76"/>
      <c r="E30" s="77"/>
      <c r="F30" s="49"/>
      <c r="G30" s="58">
        <f>F30+G29</f>
        <v>0</v>
      </c>
      <c r="H30" s="56"/>
      <c r="I30" s="27"/>
      <c r="J30" s="28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8" customHeight="1">
      <c r="A31" s="82"/>
      <c r="B31" s="1"/>
      <c r="C31" s="16">
        <v>3</v>
      </c>
      <c r="D31" s="76"/>
      <c r="E31" s="77"/>
      <c r="F31" s="49"/>
      <c r="G31" s="58">
        <f t="shared" ref="G31:G37" si="1">F31+G30</f>
        <v>0</v>
      </c>
      <c r="H31" s="56"/>
      <c r="I31" s="27"/>
      <c r="J31" s="28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8" customHeight="1">
      <c r="A32" s="82"/>
      <c r="B32" s="1"/>
      <c r="C32" s="16">
        <v>4</v>
      </c>
      <c r="D32" s="76"/>
      <c r="E32" s="77"/>
      <c r="F32" s="49"/>
      <c r="G32" s="58">
        <f t="shared" si="1"/>
        <v>0</v>
      </c>
      <c r="H32" s="56"/>
      <c r="I32" s="27"/>
      <c r="J32" s="2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8" customHeight="1">
      <c r="A33" s="82"/>
      <c r="B33" s="1"/>
      <c r="C33" s="16">
        <v>5</v>
      </c>
      <c r="D33" s="76"/>
      <c r="E33" s="77"/>
      <c r="F33" s="49"/>
      <c r="G33" s="58">
        <f t="shared" si="1"/>
        <v>0</v>
      </c>
      <c r="H33" s="56"/>
      <c r="I33" s="27"/>
      <c r="J33" s="2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ht="18" customHeight="1">
      <c r="A34" s="82"/>
      <c r="B34" s="1"/>
      <c r="C34" s="16">
        <v>6</v>
      </c>
      <c r="D34" s="76"/>
      <c r="E34" s="77"/>
      <c r="F34" s="49"/>
      <c r="G34" s="58">
        <f t="shared" si="1"/>
        <v>0</v>
      </c>
      <c r="H34" s="56"/>
      <c r="I34" s="27"/>
      <c r="J34" s="28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18" customHeight="1">
      <c r="A35" s="82"/>
      <c r="B35" s="1"/>
      <c r="C35" s="16">
        <v>7</v>
      </c>
      <c r="D35" s="76"/>
      <c r="E35" s="77"/>
      <c r="F35" s="49"/>
      <c r="G35" s="58">
        <f t="shared" si="1"/>
        <v>0</v>
      </c>
      <c r="H35" s="56"/>
      <c r="I35" s="27"/>
      <c r="J35" s="28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ht="18" customHeight="1">
      <c r="A36" s="82"/>
      <c r="B36" s="1"/>
      <c r="C36" s="16">
        <v>8</v>
      </c>
      <c r="D36" s="76"/>
      <c r="E36" s="77"/>
      <c r="F36" s="49"/>
      <c r="G36" s="58">
        <f t="shared" si="1"/>
        <v>0</v>
      </c>
      <c r="H36" s="56"/>
      <c r="I36" s="27"/>
      <c r="J36" s="28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ht="18" customHeight="1">
      <c r="A37" s="82"/>
      <c r="B37" s="1"/>
      <c r="C37" s="16">
        <v>9</v>
      </c>
      <c r="D37" s="76"/>
      <c r="E37" s="77"/>
      <c r="F37" s="49"/>
      <c r="G37" s="58">
        <f t="shared" si="1"/>
        <v>0</v>
      </c>
      <c r="H37" s="56"/>
      <c r="I37" s="27"/>
      <c r="J37" s="28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ht="18" customHeight="1">
      <c r="A38" s="83"/>
      <c r="B38" s="1"/>
      <c r="C38" s="16">
        <v>10</v>
      </c>
      <c r="D38" s="76"/>
      <c r="E38" s="77"/>
      <c r="F38" s="49"/>
      <c r="G38" s="58">
        <f>F38+G37</f>
        <v>0</v>
      </c>
      <c r="H38" s="56"/>
      <c r="I38" s="27"/>
      <c r="J38" s="28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ht="16.2">
      <c r="A39" s="18"/>
      <c r="B39" s="1"/>
      <c r="C39" s="6"/>
      <c r="D39" s="6"/>
      <c r="E39" s="55" t="s">
        <v>7</v>
      </c>
      <c r="F39" s="50" t="str">
        <f>IF(COUNTA(F29:F38)=0,"",SUM(F29:F38))</f>
        <v/>
      </c>
      <c r="G39" s="51" t="str">
        <f>IF(D5="幼児","難度点採用なし",IF(D5="低学年Bクラス","上限1.0点・宙返り不可",IF(D5="高学年Bクラス","上限2.0点",IF(D5="Cクラス","宙返り不可",IF(D5="Bクラス","上限5.0点","")))))</f>
        <v/>
      </c>
      <c r="H39" s="51"/>
      <c r="I39" s="6"/>
      <c r="J39" s="6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54" ht="16.2">
      <c r="A40" s="18"/>
      <c r="B40" s="1"/>
      <c r="C40" s="6"/>
      <c r="D40" s="6"/>
      <c r="E40" s="17"/>
      <c r="F40" s="29"/>
      <c r="G40" s="6"/>
      <c r="H40" s="6"/>
      <c r="I40" s="6"/>
      <c r="J40" s="6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54" ht="16.2">
      <c r="A41" s="80" t="str">
        <f>IF(OR(D5="幼児",D5="マスターズ"),"*規定のみ記入のこと","")</f>
        <v/>
      </c>
      <c r="B41" s="80"/>
      <c r="C41" s="80"/>
      <c r="D41" s="80"/>
      <c r="E41" s="80"/>
      <c r="F41" s="80"/>
      <c r="G41" s="80"/>
      <c r="H41" s="54"/>
      <c r="I41" s="6"/>
      <c r="J41" s="6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54" ht="23.25" customHeight="1">
      <c r="A42" s="1"/>
      <c r="B42" s="1"/>
      <c r="C42" s="64" t="s">
        <v>35</v>
      </c>
      <c r="D42" s="1"/>
      <c r="F42" s="6"/>
      <c r="H42" s="64" t="s">
        <v>34</v>
      </c>
      <c r="I42" s="61"/>
      <c r="J42" s="19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54" ht="24" customHeight="1">
      <c r="A43" s="1"/>
      <c r="B43" s="1"/>
      <c r="C43" s="1"/>
      <c r="D43" s="1"/>
      <c r="E43" s="20"/>
      <c r="F43" s="6"/>
      <c r="G43" s="7"/>
      <c r="H43" s="7"/>
      <c r="I43" s="7"/>
      <c r="J43" s="19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</sheetData>
  <mergeCells count="28">
    <mergeCell ref="A2:J2"/>
    <mergeCell ref="A3:J3"/>
    <mergeCell ref="C13:J13"/>
    <mergeCell ref="B5:C6"/>
    <mergeCell ref="A15:A25"/>
    <mergeCell ref="E14:J14"/>
    <mergeCell ref="B10:D10"/>
    <mergeCell ref="G4:J4"/>
    <mergeCell ref="D5:J6"/>
    <mergeCell ref="G15:I15"/>
    <mergeCell ref="H8:J8"/>
    <mergeCell ref="H9:J9"/>
    <mergeCell ref="B8:D8"/>
    <mergeCell ref="B9:D9"/>
    <mergeCell ref="D38:E38"/>
    <mergeCell ref="G28:J28"/>
    <mergeCell ref="A41:G41"/>
    <mergeCell ref="A28:A38"/>
    <mergeCell ref="D33:E33"/>
    <mergeCell ref="D34:E34"/>
    <mergeCell ref="D35:E35"/>
    <mergeCell ref="D36:E36"/>
    <mergeCell ref="D37:E37"/>
    <mergeCell ref="D28:E28"/>
    <mergeCell ref="D29:E29"/>
    <mergeCell ref="D30:E30"/>
    <mergeCell ref="D31:E31"/>
    <mergeCell ref="D32:E32"/>
  </mergeCells>
  <phoneticPr fontId="1"/>
  <dataValidations count="3">
    <dataValidation type="list" allowBlank="1" showInputMessage="1" showErrorMessage="1" sqref="E10" xr:uid="{590FCA7D-81EA-41AE-AC2F-0700C25AE940}">
      <formula1>"男子,女子"</formula1>
    </dataValidation>
    <dataValidation type="list" allowBlank="1" showInputMessage="1" showErrorMessage="1" sqref="D5:J6" xr:uid="{9EF21E3E-337C-4909-99E2-3E300A0210A9}">
      <formula1>"　 ,age-1,age0,age1,age2,ジュニア,age3,マスターズ,幼児,"</formula1>
    </dataValidation>
    <dataValidation type="list" allowBlank="1" showInputMessage="1" showErrorMessage="1" sqref="D17:D25" xr:uid="{2E0DE423-7F20-49C7-9A2A-74309F20C564}">
      <formula1>"＊"</formula1>
    </dataValidation>
  </dataValidations>
  <printOptions horizontalCentered="1"/>
  <pageMargins left="0.511811023622047" right="0.43307086614173201" top="0.23622047244094499" bottom="0.511811023622047" header="0" footer="0"/>
  <pageSetup paperSize="9" scale="94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9896A-7A2A-4197-9CF6-34072C82EA81}">
  <sheetPr>
    <pageSetUpPr fitToPage="1"/>
  </sheetPr>
  <dimension ref="A1:IT43"/>
  <sheetViews>
    <sheetView showGridLines="0" view="pageBreakPreview" topLeftCell="A6" zoomScaleNormal="100" zoomScaleSheetLayoutView="100" workbookViewId="0">
      <selection activeCell="E26" sqref="E26"/>
    </sheetView>
  </sheetViews>
  <sheetFormatPr defaultColWidth="11.44140625" defaultRowHeight="12" customHeight="1"/>
  <cols>
    <col min="1" max="1" width="4.33203125" style="3" customWidth="1"/>
    <col min="2" max="4" width="4" style="3" customWidth="1"/>
    <col min="5" max="5" width="29" style="3" customWidth="1"/>
    <col min="6" max="6" width="8.33203125" style="3" customWidth="1"/>
    <col min="7" max="7" width="6.44140625" style="3" customWidth="1"/>
    <col min="8" max="8" width="20.6640625" style="3" customWidth="1"/>
    <col min="9" max="9" width="10.33203125" style="3" customWidth="1"/>
    <col min="10" max="10" width="9.33203125" style="3" customWidth="1"/>
    <col min="11" max="11" width="5.44140625" style="3" customWidth="1"/>
    <col min="12" max="254" width="11.44140625" style="3"/>
    <col min="255" max="16384" width="11.44140625" style="4"/>
  </cols>
  <sheetData>
    <row r="1" spans="1:254" ht="8.1" customHeight="1">
      <c r="A1" s="1"/>
      <c r="B1" s="1"/>
      <c r="C1" s="1"/>
      <c r="D1" s="1"/>
      <c r="E1" s="1"/>
      <c r="F1" s="2"/>
      <c r="G1" s="1"/>
      <c r="H1" s="1"/>
      <c r="I1" s="1"/>
      <c r="J1" s="1"/>
    </row>
    <row r="2" spans="1:254" ht="26.4">
      <c r="A2" s="84" t="s">
        <v>9</v>
      </c>
      <c r="B2" s="85"/>
      <c r="C2" s="85"/>
      <c r="D2" s="85"/>
      <c r="E2" s="85"/>
      <c r="F2" s="85"/>
      <c r="G2" s="85"/>
      <c r="H2" s="85"/>
      <c r="I2" s="85"/>
      <c r="J2" s="85"/>
    </row>
    <row r="3" spans="1:254" ht="19.2">
      <c r="A3" s="86" t="s">
        <v>32</v>
      </c>
      <c r="B3" s="87"/>
      <c r="C3" s="87"/>
      <c r="D3" s="87"/>
      <c r="E3" s="87"/>
      <c r="F3" s="87"/>
      <c r="G3" s="87"/>
      <c r="H3" s="87"/>
      <c r="I3" s="87"/>
      <c r="J3" s="87"/>
    </row>
    <row r="4" spans="1:254" ht="26.4">
      <c r="A4" s="66"/>
      <c r="B4" s="67"/>
      <c r="C4" s="67"/>
      <c r="D4" s="67"/>
      <c r="E4" s="67"/>
      <c r="F4" s="67"/>
      <c r="G4" s="95" t="s">
        <v>24</v>
      </c>
      <c r="H4" s="95"/>
      <c r="I4" s="95"/>
      <c r="J4" s="95"/>
    </row>
    <row r="5" spans="1:254" s="36" customFormat="1" ht="19.2" customHeight="1">
      <c r="A5" s="34"/>
      <c r="B5" s="90" t="s">
        <v>8</v>
      </c>
      <c r="C5" s="90"/>
      <c r="D5" s="96"/>
      <c r="E5" s="96"/>
      <c r="F5" s="96"/>
      <c r="G5" s="96"/>
      <c r="H5" s="96"/>
      <c r="I5" s="96"/>
      <c r="J5" s="96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</row>
    <row r="6" spans="1:254" s="36" customFormat="1" ht="19.2" customHeight="1">
      <c r="A6" s="34"/>
      <c r="B6" s="90"/>
      <c r="C6" s="90"/>
      <c r="D6" s="97"/>
      <c r="E6" s="97"/>
      <c r="F6" s="97"/>
      <c r="G6" s="97"/>
      <c r="H6" s="97"/>
      <c r="I6" s="97"/>
      <c r="J6" s="97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</row>
    <row r="7" spans="1:254" s="36" customFormat="1" ht="4.95" customHeight="1">
      <c r="A7" s="34"/>
      <c r="B7" s="68"/>
      <c r="C7" s="68"/>
      <c r="D7" s="37"/>
      <c r="E7" s="37"/>
      <c r="F7" s="37"/>
      <c r="G7" s="37"/>
      <c r="H7" s="37"/>
      <c r="I7" s="37"/>
      <c r="J7" s="37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</row>
    <row r="8" spans="1:254" ht="26.1" customHeight="1">
      <c r="A8" s="1"/>
      <c r="B8" s="72" t="s">
        <v>26</v>
      </c>
      <c r="C8" s="73"/>
      <c r="D8" s="73"/>
      <c r="E8" s="44"/>
      <c r="G8" s="59" t="s">
        <v>29</v>
      </c>
      <c r="H8" s="101"/>
      <c r="I8" s="101"/>
      <c r="J8" s="101"/>
    </row>
    <row r="9" spans="1:254" ht="26.1" customHeight="1">
      <c r="A9" s="1"/>
      <c r="B9" s="74" t="s">
        <v>27</v>
      </c>
      <c r="C9" s="75"/>
      <c r="D9" s="75"/>
      <c r="E9" s="70"/>
      <c r="G9" s="60" t="s">
        <v>0</v>
      </c>
      <c r="H9" s="102"/>
      <c r="I9" s="102"/>
      <c r="J9" s="102"/>
    </row>
    <row r="10" spans="1:254" ht="26.1" customHeight="1">
      <c r="A10" s="1"/>
      <c r="B10" s="94" t="s">
        <v>28</v>
      </c>
      <c r="C10" s="94"/>
      <c r="D10" s="94"/>
      <c r="E10" s="46"/>
      <c r="G10" s="6"/>
      <c r="H10" s="6"/>
      <c r="I10" s="21" t="s">
        <v>1</v>
      </c>
      <c r="J10" s="47"/>
    </row>
    <row r="11" spans="1:254" ht="26.1" customHeight="1">
      <c r="A11" s="1"/>
      <c r="B11" s="1"/>
      <c r="C11" s="8"/>
      <c r="D11" s="8"/>
      <c r="E11" s="10"/>
      <c r="G11" s="26"/>
      <c r="H11" s="26"/>
      <c r="I11" s="21" t="s">
        <v>2</v>
      </c>
      <c r="J11" s="70"/>
    </row>
    <row r="12" spans="1:254" ht="12" customHeight="1">
      <c r="A12" s="1"/>
      <c r="B12" s="1"/>
      <c r="C12" s="1"/>
      <c r="D12" s="1"/>
      <c r="E12" s="11"/>
      <c r="F12" s="6"/>
      <c r="G12" s="71"/>
      <c r="H12" s="71"/>
      <c r="I12" s="71"/>
      <c r="J12" s="5"/>
    </row>
    <row r="13" spans="1:254" s="24" customFormat="1" ht="20.25" customHeight="1">
      <c r="A13" s="22"/>
      <c r="B13" s="22"/>
      <c r="C13" s="88" t="s">
        <v>3</v>
      </c>
      <c r="D13" s="88"/>
      <c r="E13" s="89"/>
      <c r="F13" s="89"/>
      <c r="G13" s="89"/>
      <c r="H13" s="89"/>
      <c r="I13" s="89"/>
      <c r="J13" s="89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</row>
    <row r="14" spans="1:254" ht="18.75" customHeight="1">
      <c r="A14" s="1"/>
      <c r="B14" s="1"/>
      <c r="C14" s="40" t="s">
        <v>10</v>
      </c>
      <c r="D14" s="25"/>
      <c r="E14" s="92" t="str">
        <f>IF(D5="幼児","予選無し、決勝のみ記入","")</f>
        <v/>
      </c>
      <c r="F14" s="93"/>
      <c r="G14" s="93"/>
      <c r="H14" s="93"/>
      <c r="I14" s="93"/>
      <c r="J14" s="93"/>
    </row>
    <row r="15" spans="1:254" ht="17.100000000000001" customHeight="1">
      <c r="A15" s="105" t="s">
        <v>30</v>
      </c>
      <c r="B15" s="1"/>
      <c r="C15" s="106"/>
      <c r="D15" s="107" t="s">
        <v>33</v>
      </c>
      <c r="E15" s="108" t="s">
        <v>4</v>
      </c>
      <c r="F15" s="108" t="s">
        <v>36</v>
      </c>
      <c r="G15" s="109" t="s">
        <v>6</v>
      </c>
      <c r="H15" s="110"/>
      <c r="I15" s="111"/>
      <c r="J15" s="112" t="s">
        <v>25</v>
      </c>
    </row>
    <row r="16" spans="1:254" ht="18" customHeight="1">
      <c r="A16" s="105"/>
      <c r="B16" s="1"/>
      <c r="C16" s="113">
        <v>1</v>
      </c>
      <c r="D16" s="114"/>
      <c r="E16" s="115"/>
      <c r="F16" s="116"/>
      <c r="G16" s="117">
        <f>F16</f>
        <v>0</v>
      </c>
      <c r="H16" s="118"/>
      <c r="I16" s="119"/>
      <c r="J16" s="113"/>
    </row>
    <row r="17" spans="1:254" ht="18" customHeight="1">
      <c r="A17" s="105"/>
      <c r="B17" s="1"/>
      <c r="C17" s="113">
        <v>2</v>
      </c>
      <c r="D17" s="115"/>
      <c r="E17" s="115"/>
      <c r="F17" s="116"/>
      <c r="G17" s="120">
        <f>F17+G16</f>
        <v>0</v>
      </c>
      <c r="H17" s="118"/>
      <c r="I17" s="119"/>
      <c r="J17" s="113"/>
    </row>
    <row r="18" spans="1:254" ht="18" customHeight="1">
      <c r="A18" s="105"/>
      <c r="B18" s="1"/>
      <c r="C18" s="113">
        <v>3</v>
      </c>
      <c r="D18" s="115"/>
      <c r="E18" s="115"/>
      <c r="F18" s="116"/>
      <c r="G18" s="120">
        <f t="shared" ref="G18:G24" si="0">F18+G17</f>
        <v>0</v>
      </c>
      <c r="H18" s="118"/>
      <c r="I18" s="119"/>
      <c r="J18" s="113"/>
    </row>
    <row r="19" spans="1:254" ht="18" customHeight="1">
      <c r="A19" s="105"/>
      <c r="B19" s="1"/>
      <c r="C19" s="113">
        <v>4</v>
      </c>
      <c r="D19" s="115"/>
      <c r="E19" s="115"/>
      <c r="F19" s="116"/>
      <c r="G19" s="120">
        <f t="shared" si="0"/>
        <v>0</v>
      </c>
      <c r="H19" s="118"/>
      <c r="I19" s="119"/>
      <c r="J19" s="11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8" customHeight="1">
      <c r="A20" s="105"/>
      <c r="B20" s="1"/>
      <c r="C20" s="113">
        <v>5</v>
      </c>
      <c r="D20" s="115"/>
      <c r="E20" s="115"/>
      <c r="F20" s="116"/>
      <c r="G20" s="120">
        <f t="shared" si="0"/>
        <v>0</v>
      </c>
      <c r="H20" s="118"/>
      <c r="I20" s="119"/>
      <c r="J20" s="11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8" customHeight="1">
      <c r="A21" s="105"/>
      <c r="B21" s="1"/>
      <c r="C21" s="113">
        <v>6</v>
      </c>
      <c r="D21" s="115"/>
      <c r="E21" s="115"/>
      <c r="F21" s="116"/>
      <c r="G21" s="120">
        <f t="shared" si="0"/>
        <v>0</v>
      </c>
      <c r="H21" s="118"/>
      <c r="I21" s="119"/>
      <c r="J21" s="11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8" customHeight="1">
      <c r="A22" s="105"/>
      <c r="B22" s="1"/>
      <c r="C22" s="113">
        <v>7</v>
      </c>
      <c r="D22" s="115"/>
      <c r="E22" s="115"/>
      <c r="F22" s="116"/>
      <c r="G22" s="120">
        <f t="shared" si="0"/>
        <v>0</v>
      </c>
      <c r="H22" s="118"/>
      <c r="I22" s="119"/>
      <c r="J22" s="11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8" customHeight="1">
      <c r="A23" s="105"/>
      <c r="B23" s="1"/>
      <c r="C23" s="113">
        <v>8</v>
      </c>
      <c r="D23" s="115"/>
      <c r="E23" s="115"/>
      <c r="F23" s="116"/>
      <c r="G23" s="120">
        <f t="shared" si="0"/>
        <v>0</v>
      </c>
      <c r="H23" s="118"/>
      <c r="I23" s="119"/>
      <c r="J23" s="11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8" customHeight="1">
      <c r="A24" s="105"/>
      <c r="B24" s="1"/>
      <c r="C24" s="113">
        <v>9</v>
      </c>
      <c r="D24" s="115"/>
      <c r="E24" s="115"/>
      <c r="F24" s="116"/>
      <c r="G24" s="120">
        <f t="shared" si="0"/>
        <v>0</v>
      </c>
      <c r="H24" s="118"/>
      <c r="I24" s="119"/>
      <c r="J24" s="11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8" customHeight="1">
      <c r="A25" s="105"/>
      <c r="B25" s="1"/>
      <c r="C25" s="113">
        <v>10</v>
      </c>
      <c r="D25" s="115"/>
      <c r="E25" s="115"/>
      <c r="F25" s="116"/>
      <c r="G25" s="120">
        <f>F25+G24</f>
        <v>0</v>
      </c>
      <c r="H25" s="118"/>
      <c r="I25" s="119"/>
      <c r="J25" s="11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6.2">
      <c r="A26" s="32"/>
      <c r="B26" s="1"/>
      <c r="C26" s="6"/>
      <c r="D26" s="6"/>
      <c r="E26" s="52" t="s">
        <v>37</v>
      </c>
      <c r="F26" s="121" t="str">
        <f>IF(COUNTA(F16:F25)=0,"",SUM(F16:F25))</f>
        <v/>
      </c>
      <c r="G26" s="51" t="str">
        <f>IF(D5="幼児","予選なし、決勝のみ記入",IF(D5="低学年Bクラス","上限1.0点・宙返り不可",IF(D5="高学年Bクラス","上限2.0点",IF(D5="Cクラス","宙返り不可",IF(D5="Bクラス","上限5.0点","")))))</f>
        <v/>
      </c>
      <c r="H26" s="51"/>
      <c r="I26" s="71"/>
      <c r="J26" s="7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7.399999999999999">
      <c r="A27" s="32"/>
      <c r="B27" s="1"/>
      <c r="C27" s="40" t="s">
        <v>11</v>
      </c>
      <c r="D27" s="12"/>
      <c r="E27" s="1"/>
      <c r="F27" s="1"/>
      <c r="G27" s="13"/>
      <c r="H27" s="13"/>
      <c r="I27" s="13"/>
      <c r="J27" s="1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6.2">
      <c r="A28" s="81" t="s">
        <v>31</v>
      </c>
      <c r="B28" s="1"/>
      <c r="C28" s="14"/>
      <c r="D28" s="103" t="s">
        <v>4</v>
      </c>
      <c r="E28" s="104"/>
      <c r="F28" s="15" t="s">
        <v>5</v>
      </c>
      <c r="G28" s="78" t="s">
        <v>6</v>
      </c>
      <c r="H28" s="78"/>
      <c r="I28" s="78"/>
      <c r="J28" s="7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8" customHeight="1">
      <c r="A29" s="82"/>
      <c r="B29" s="1"/>
      <c r="C29" s="16">
        <v>1</v>
      </c>
      <c r="D29" s="76"/>
      <c r="E29" s="77"/>
      <c r="F29" s="49"/>
      <c r="G29" s="57">
        <f>F29</f>
        <v>0</v>
      </c>
      <c r="H29" s="56"/>
      <c r="I29" s="27"/>
      <c r="J29" s="28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8" customHeight="1">
      <c r="A30" s="82"/>
      <c r="B30" s="1"/>
      <c r="C30" s="16">
        <v>2</v>
      </c>
      <c r="D30" s="76"/>
      <c r="E30" s="77"/>
      <c r="F30" s="49"/>
      <c r="G30" s="58">
        <f>F30+G29</f>
        <v>0</v>
      </c>
      <c r="H30" s="56"/>
      <c r="I30" s="27"/>
      <c r="J30" s="28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8" customHeight="1">
      <c r="A31" s="82"/>
      <c r="B31" s="1"/>
      <c r="C31" s="16">
        <v>3</v>
      </c>
      <c r="D31" s="76"/>
      <c r="E31" s="77"/>
      <c r="F31" s="49"/>
      <c r="G31" s="58">
        <f t="shared" ref="G31:G37" si="1">F31+G30</f>
        <v>0</v>
      </c>
      <c r="H31" s="56"/>
      <c r="I31" s="27"/>
      <c r="J31" s="28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8" customHeight="1">
      <c r="A32" s="82"/>
      <c r="B32" s="1"/>
      <c r="C32" s="16">
        <v>4</v>
      </c>
      <c r="D32" s="76"/>
      <c r="E32" s="77"/>
      <c r="F32" s="49"/>
      <c r="G32" s="58">
        <f t="shared" si="1"/>
        <v>0</v>
      </c>
      <c r="H32" s="56"/>
      <c r="I32" s="27"/>
      <c r="J32" s="2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8" customHeight="1">
      <c r="A33" s="82"/>
      <c r="B33" s="1"/>
      <c r="C33" s="16">
        <v>5</v>
      </c>
      <c r="D33" s="76"/>
      <c r="E33" s="77"/>
      <c r="F33" s="49"/>
      <c r="G33" s="58">
        <f t="shared" si="1"/>
        <v>0</v>
      </c>
      <c r="H33" s="56"/>
      <c r="I33" s="27"/>
      <c r="J33" s="2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ht="18" customHeight="1">
      <c r="A34" s="82"/>
      <c r="B34" s="1"/>
      <c r="C34" s="16">
        <v>6</v>
      </c>
      <c r="D34" s="76"/>
      <c r="E34" s="77"/>
      <c r="F34" s="49"/>
      <c r="G34" s="58">
        <f t="shared" si="1"/>
        <v>0</v>
      </c>
      <c r="H34" s="56"/>
      <c r="I34" s="27"/>
      <c r="J34" s="28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18" customHeight="1">
      <c r="A35" s="82"/>
      <c r="B35" s="1"/>
      <c r="C35" s="16">
        <v>7</v>
      </c>
      <c r="D35" s="76"/>
      <c r="E35" s="77"/>
      <c r="F35" s="49"/>
      <c r="G35" s="58">
        <f t="shared" si="1"/>
        <v>0</v>
      </c>
      <c r="H35" s="56"/>
      <c r="I35" s="27"/>
      <c r="J35" s="28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ht="18" customHeight="1">
      <c r="A36" s="82"/>
      <c r="B36" s="1"/>
      <c r="C36" s="16">
        <v>8</v>
      </c>
      <c r="D36" s="76"/>
      <c r="E36" s="77"/>
      <c r="F36" s="49"/>
      <c r="G36" s="58">
        <f t="shared" si="1"/>
        <v>0</v>
      </c>
      <c r="H36" s="56"/>
      <c r="I36" s="27"/>
      <c r="J36" s="28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ht="18" customHeight="1">
      <c r="A37" s="82"/>
      <c r="B37" s="1"/>
      <c r="C37" s="16">
        <v>9</v>
      </c>
      <c r="D37" s="76"/>
      <c r="E37" s="77"/>
      <c r="F37" s="49"/>
      <c r="G37" s="58">
        <f t="shared" si="1"/>
        <v>0</v>
      </c>
      <c r="H37" s="56"/>
      <c r="I37" s="27"/>
      <c r="J37" s="28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ht="18" customHeight="1">
      <c r="A38" s="83"/>
      <c r="B38" s="1"/>
      <c r="C38" s="16">
        <v>10</v>
      </c>
      <c r="D38" s="76"/>
      <c r="E38" s="77"/>
      <c r="F38" s="49"/>
      <c r="G38" s="58">
        <f>F38+G37</f>
        <v>0</v>
      </c>
      <c r="H38" s="56"/>
      <c r="I38" s="27"/>
      <c r="J38" s="28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ht="16.2">
      <c r="A39" s="18"/>
      <c r="B39" s="1"/>
      <c r="C39" s="6"/>
      <c r="D39" s="6"/>
      <c r="E39" s="55" t="s">
        <v>7</v>
      </c>
      <c r="F39" s="50" t="str">
        <f>IF(COUNTA(F29:F38)=0,"",SUM(F29:F38))</f>
        <v/>
      </c>
      <c r="G39" s="51" t="str">
        <f>IF(D5="幼児","難度点採用なし",IF(D5="低学年Bクラス","上限1.0点・宙返り不可",IF(D5="高学年Bクラス","上限2.0点",IF(D5="Cクラス","宙返り不可",IF(D5="Bクラス","上限5.0点","")))))</f>
        <v/>
      </c>
      <c r="H39" s="51"/>
      <c r="I39" s="6"/>
      <c r="J39" s="6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54" ht="16.2">
      <c r="A40" s="18"/>
      <c r="B40" s="1"/>
      <c r="C40" s="6"/>
      <c r="D40" s="6"/>
      <c r="E40" s="17"/>
      <c r="F40" s="29"/>
      <c r="G40" s="6"/>
      <c r="H40" s="6"/>
      <c r="I40" s="6"/>
      <c r="J40" s="6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54" ht="16.2">
      <c r="A41" s="80" t="str">
        <f>IF(OR(D5="幼児",D5="マスターズ"),"*規定のみ記入のこと","")</f>
        <v/>
      </c>
      <c r="B41" s="80"/>
      <c r="C41" s="80"/>
      <c r="D41" s="80"/>
      <c r="E41" s="80"/>
      <c r="F41" s="80"/>
      <c r="G41" s="80"/>
      <c r="H41" s="65"/>
      <c r="I41" s="6"/>
      <c r="J41" s="6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54" ht="23.25" customHeight="1">
      <c r="A42" s="1"/>
      <c r="B42" s="1"/>
      <c r="C42" s="64" t="s">
        <v>35</v>
      </c>
      <c r="D42" s="1"/>
      <c r="F42" s="6"/>
      <c r="H42" s="64" t="s">
        <v>34</v>
      </c>
      <c r="I42" s="69"/>
      <c r="J42" s="19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54" ht="24" customHeight="1">
      <c r="A43" s="1"/>
      <c r="B43" s="1"/>
      <c r="C43" s="1"/>
      <c r="D43" s="1"/>
      <c r="E43" s="20"/>
      <c r="F43" s="6"/>
      <c r="G43" s="7"/>
      <c r="H43" s="7"/>
      <c r="I43" s="7"/>
      <c r="J43" s="19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</sheetData>
  <mergeCells count="28">
    <mergeCell ref="D36:E36"/>
    <mergeCell ref="D37:E37"/>
    <mergeCell ref="D38:E38"/>
    <mergeCell ref="A41:G41"/>
    <mergeCell ref="A28:A38"/>
    <mergeCell ref="D28:E28"/>
    <mergeCell ref="G28:J28"/>
    <mergeCell ref="D29:E29"/>
    <mergeCell ref="D30:E30"/>
    <mergeCell ref="D31:E31"/>
    <mergeCell ref="D32:E32"/>
    <mergeCell ref="D33:E33"/>
    <mergeCell ref="D34:E34"/>
    <mergeCell ref="D35:E35"/>
    <mergeCell ref="B9:D9"/>
    <mergeCell ref="H9:J9"/>
    <mergeCell ref="B10:D10"/>
    <mergeCell ref="C13:J13"/>
    <mergeCell ref="E14:J14"/>
    <mergeCell ref="A15:A25"/>
    <mergeCell ref="G15:I15"/>
    <mergeCell ref="A2:J2"/>
    <mergeCell ref="A3:J3"/>
    <mergeCell ref="G4:J4"/>
    <mergeCell ref="B5:C6"/>
    <mergeCell ref="D5:J6"/>
    <mergeCell ref="B8:D8"/>
    <mergeCell ref="H8:J8"/>
  </mergeCells>
  <phoneticPr fontId="14"/>
  <dataValidations count="3">
    <dataValidation type="list" allowBlank="1" showInputMessage="1" showErrorMessage="1" sqref="D17:D25" xr:uid="{0943200B-584F-46CD-A454-A9526CCD062C}">
      <formula1>"＊"</formula1>
    </dataValidation>
    <dataValidation type="list" allowBlank="1" showInputMessage="1" showErrorMessage="1" sqref="D5:J6" xr:uid="{9CB5ACB2-59E8-4EA2-948D-165818D64781}">
      <formula1>"　 ,age-1,age0,age1,age2,ジュニア,age3,マスターズ,幼児,"</formula1>
    </dataValidation>
    <dataValidation type="list" allowBlank="1" showInputMessage="1" showErrorMessage="1" sqref="E10" xr:uid="{E1556EA5-64D8-408B-9B7F-C9AC12CF41A7}">
      <formula1>"男子,女子"</formula1>
    </dataValidation>
  </dataValidations>
  <printOptions horizontalCentered="1"/>
  <pageMargins left="0.511811023622047" right="0.43307086614173201" top="0.23622047244094499" bottom="0.511811023622047" header="0" footer="0"/>
  <pageSetup paperSize="9" scale="94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5F48-CAD7-48AC-9A80-40A43C42C1AE}">
  <dimension ref="D5:F11"/>
  <sheetViews>
    <sheetView workbookViewId="0">
      <selection activeCell="C17" sqref="C17"/>
    </sheetView>
  </sheetViews>
  <sheetFormatPr defaultRowHeight="13.2"/>
  <cols>
    <col min="4" max="4" width="16.5546875" customWidth="1"/>
    <col min="5" max="5" width="9.33203125" style="42"/>
  </cols>
  <sheetData>
    <row r="5" spans="4:6" ht="16.2">
      <c r="D5" s="39" t="s">
        <v>12</v>
      </c>
      <c r="E5" s="41" t="s">
        <v>19</v>
      </c>
    </row>
    <row r="6" spans="4:6" ht="16.2">
      <c r="D6" s="38" t="s">
        <v>13</v>
      </c>
      <c r="E6" s="41">
        <v>1</v>
      </c>
      <c r="F6" s="43" t="s">
        <v>23</v>
      </c>
    </row>
    <row r="7" spans="4:6" ht="16.2">
      <c r="D7" s="38" t="s">
        <v>14</v>
      </c>
      <c r="E7" s="41" t="s">
        <v>20</v>
      </c>
    </row>
    <row r="8" spans="4:6" ht="16.2">
      <c r="D8" s="38" t="s">
        <v>15</v>
      </c>
      <c r="E8" s="41">
        <v>2</v>
      </c>
    </row>
    <row r="9" spans="4:6" ht="16.2">
      <c r="D9" s="38" t="s">
        <v>16</v>
      </c>
      <c r="E9" s="41" t="s">
        <v>21</v>
      </c>
    </row>
    <row r="10" spans="4:6" ht="16.2">
      <c r="D10" s="38" t="s">
        <v>17</v>
      </c>
      <c r="E10" s="41" t="s">
        <v>22</v>
      </c>
    </row>
    <row r="11" spans="4:6" ht="16.2">
      <c r="D11" s="38" t="s">
        <v>18</v>
      </c>
      <c r="E11" s="41">
        <v>5</v>
      </c>
    </row>
  </sheetData>
  <phoneticPr fontId="1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競技カード（原紙）</vt:lpstr>
      <vt:lpstr>競技カード（原紙）【幼児・マスターズ】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</dc:creator>
  <cp:lastModifiedBy>齊藤　弘幸</cp:lastModifiedBy>
  <cp:lastPrinted>2023-10-26T06:53:24Z</cp:lastPrinted>
  <dcterms:created xsi:type="dcterms:W3CDTF">2018-08-26T18:47:49Z</dcterms:created>
  <dcterms:modified xsi:type="dcterms:W3CDTF">2025-09-03T13:18:48Z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