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itouh\Downloads\"/>
    </mc:Choice>
  </mc:AlternateContent>
  <xr:revisionPtr revIDLastSave="0" documentId="13_ncr:1_{71719AAA-4187-43F7-A013-1F5A5A459854}" xr6:coauthVersionLast="47" xr6:coauthVersionMax="47" xr10:uidLastSave="{00000000-0000-0000-0000-000000000000}"/>
  <bookViews>
    <workbookView xWindow="-108" yWindow="-108" windowWidth="23256" windowHeight="13896" activeTab="1" xr2:uid="{A4A51EDF-2CA0-47A1-8DC9-FFA420D1C24B}"/>
  </bookViews>
  <sheets>
    <sheet name="総括表" sheetId="1" r:id="rId1"/>
    <sheet name="個人" sheetId="2" r:id="rId2"/>
  </sheets>
  <definedNames>
    <definedName name="_xlnm.Print_Area" localSheetId="1">個人!$B$1:$I$48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6" i="1" l="1"/>
  <c r="D16" i="1"/>
  <c r="B9" i="2"/>
  <c r="B10" i="2" s="1"/>
  <c r="B11" i="2" s="1"/>
  <c r="B12" i="2" s="1"/>
  <c r="B13" i="2" s="1"/>
  <c r="B14" i="2" s="1"/>
  <c r="B15" i="2" s="1"/>
  <c r="B16" i="2" s="1"/>
  <c r="B17" i="2" s="1"/>
  <c r="B18" i="2" s="1"/>
  <c r="B19" i="2" s="1"/>
  <c r="B20" i="2" s="1"/>
  <c r="B21" i="2" s="1"/>
  <c r="B22" i="2" s="1"/>
  <c r="B23" i="2" s="1"/>
  <c r="B24" i="2" s="1"/>
  <c r="B25" i="2" s="1"/>
  <c r="B26" i="2" s="1"/>
  <c r="B27" i="2" s="1"/>
  <c r="B28" i="2" s="1"/>
  <c r="B29" i="2" s="1"/>
  <c r="B30" i="2" s="1"/>
  <c r="B31" i="2" s="1"/>
  <c r="B32" i="2" s="1"/>
  <c r="B33" i="2" s="1"/>
  <c r="B34" i="2" s="1"/>
  <c r="B35" i="2" s="1"/>
  <c r="B36" i="2" s="1"/>
  <c r="B37" i="2" s="1"/>
  <c r="B38" i="2" s="1"/>
  <c r="B39" i="2" s="1"/>
  <c r="B40" i="2" s="1"/>
  <c r="B41" i="2" s="1"/>
  <c r="B42" i="2" s="1"/>
  <c r="B43" i="2" s="1"/>
  <c r="B44" i="2" s="1"/>
  <c r="B45" i="2" s="1"/>
  <c r="B46" i="2" s="1"/>
  <c r="B47" i="2" s="1"/>
  <c r="B48" i="2" s="1"/>
  <c r="D2" i="2"/>
  <c r="D17" i="1" s="1"/>
  <c r="C15" i="1" l="1"/>
  <c r="C22" i="1"/>
  <c r="C21" i="1"/>
  <c r="C20" i="1"/>
  <c r="C19" i="1"/>
  <c r="C18" i="1"/>
  <c r="C17" i="1"/>
  <c r="E17" i="1" s="1"/>
  <c r="G17" i="1" s="1"/>
  <c r="E16" i="1"/>
  <c r="G16" i="1" s="1"/>
  <c r="D15" i="1"/>
  <c r="D22" i="1"/>
  <c r="D21" i="1"/>
  <c r="D20" i="1"/>
  <c r="D19" i="1"/>
  <c r="D18" i="1"/>
  <c r="E18" i="1" l="1"/>
  <c r="G18" i="1" s="1"/>
  <c r="E19" i="1"/>
  <c r="G19" i="1" s="1"/>
  <c r="E20" i="1"/>
  <c r="G20" i="1" s="1"/>
  <c r="E21" i="1"/>
  <c r="G21" i="1" s="1"/>
  <c r="E22" i="1"/>
  <c r="G22" i="1" s="1"/>
  <c r="D23" i="1"/>
  <c r="E15" i="1"/>
  <c r="G15" i="1" s="1"/>
  <c r="C23" i="1"/>
  <c r="E23" i="1" l="1"/>
  <c r="G23" i="1"/>
</calcChain>
</file>

<file path=xl/sharedStrings.xml><?xml version="1.0" encoding="utf-8"?>
<sst xmlns="http://schemas.openxmlformats.org/spreadsheetml/2006/main" count="61" uniqueCount="58">
  <si>
    <t>埼玉県トランポリン大会　参加申込総括表</t>
    <rPh sb="0" eb="3">
      <t>サイタマケン</t>
    </rPh>
    <rPh sb="9" eb="11">
      <t>タイカイ</t>
    </rPh>
    <rPh sb="12" eb="14">
      <t>サンカ</t>
    </rPh>
    <rPh sb="14" eb="16">
      <t>モウシコミ</t>
    </rPh>
    <rPh sb="16" eb="19">
      <t>ソウカツヒョウ</t>
    </rPh>
    <phoneticPr fontId="3"/>
  </si>
  <si>
    <t>団体名</t>
    <rPh sb="0" eb="2">
      <t>ダンタイ</t>
    </rPh>
    <rPh sb="2" eb="3">
      <t>メイ</t>
    </rPh>
    <phoneticPr fontId="3"/>
  </si>
  <si>
    <t>連絡責任者氏名</t>
    <rPh sb="0" eb="2">
      <t>レンラク</t>
    </rPh>
    <rPh sb="2" eb="5">
      <t>セキニンシャ</t>
    </rPh>
    <rPh sb="5" eb="7">
      <t>シメイ</t>
    </rPh>
    <phoneticPr fontId="3"/>
  </si>
  <si>
    <t>【個人競技】</t>
    <rPh sb="1" eb="3">
      <t>コジン</t>
    </rPh>
    <rPh sb="3" eb="5">
      <t>キョウギ</t>
    </rPh>
    <phoneticPr fontId="3"/>
  </si>
  <si>
    <t>部門</t>
    <rPh sb="0" eb="2">
      <t>ブモン</t>
    </rPh>
    <phoneticPr fontId="3"/>
  </si>
  <si>
    <t>男子</t>
    <rPh sb="0" eb="2">
      <t>ダンシ</t>
    </rPh>
    <phoneticPr fontId="3"/>
  </si>
  <si>
    <t>女子</t>
    <rPh sb="0" eb="2">
      <t>ジョシ</t>
    </rPh>
    <phoneticPr fontId="3"/>
  </si>
  <si>
    <t>計</t>
    <rPh sb="0" eb="1">
      <t>ケイ</t>
    </rPh>
    <phoneticPr fontId="3"/>
  </si>
  <si>
    <t>参加費</t>
    <rPh sb="0" eb="2">
      <t>サンカ</t>
    </rPh>
    <rPh sb="2" eb="3">
      <t>ヒ</t>
    </rPh>
    <phoneticPr fontId="3"/>
  </si>
  <si>
    <t>合計</t>
    <rPh sb="0" eb="2">
      <t>ゴウケイ</t>
    </rPh>
    <phoneticPr fontId="3"/>
  </si>
  <si>
    <t>幼児</t>
    <rPh sb="0" eb="2">
      <t>ヨウジ</t>
    </rPh>
    <phoneticPr fontId="1"/>
  </si>
  <si>
    <t>ー</t>
    <phoneticPr fontId="3"/>
  </si>
  <si>
    <t>■撮影許可証の配布はございません。</t>
    <rPh sb="1" eb="3">
      <t>サツエイ</t>
    </rPh>
    <rPh sb="3" eb="6">
      <t>キョカショウ</t>
    </rPh>
    <rPh sb="7" eb="9">
      <t>ハイフ</t>
    </rPh>
    <phoneticPr fontId="3"/>
  </si>
  <si>
    <t>■監督・コーチ・選手・スポッターのID配布はございません。</t>
    <rPh sb="1" eb="3">
      <t>カントク</t>
    </rPh>
    <rPh sb="8" eb="10">
      <t>センシュ</t>
    </rPh>
    <rPh sb="19" eb="21">
      <t>ハイフ</t>
    </rPh>
    <phoneticPr fontId="3"/>
  </si>
  <si>
    <t>　 １チーム４枚のFOPアクセスカードを配布予定です。</t>
    <rPh sb="7" eb="8">
      <t>マイ</t>
    </rPh>
    <rPh sb="20" eb="22">
      <t>ハイフ</t>
    </rPh>
    <rPh sb="22" eb="24">
      <t>ヨテイ</t>
    </rPh>
    <phoneticPr fontId="3"/>
  </si>
  <si>
    <t>埼玉県トランポリン大会【個人】参加申込書</t>
    <rPh sb="0" eb="3">
      <t>サイタマケン</t>
    </rPh>
    <rPh sb="9" eb="11">
      <t>タイカイ</t>
    </rPh>
    <rPh sb="12" eb="14">
      <t>コジン</t>
    </rPh>
    <rPh sb="15" eb="17">
      <t>サンカ</t>
    </rPh>
    <rPh sb="17" eb="19">
      <t>モウシコミ</t>
    </rPh>
    <rPh sb="19" eb="20">
      <t>ショ</t>
    </rPh>
    <phoneticPr fontId="1"/>
  </si>
  <si>
    <t>団体名</t>
    <rPh sb="0" eb="2">
      <t>ダンタイ</t>
    </rPh>
    <rPh sb="2" eb="3">
      <t>メイ</t>
    </rPh>
    <phoneticPr fontId="1"/>
  </si>
  <si>
    <t>No</t>
  </si>
  <si>
    <t>参加部門</t>
    <rPh sb="0" eb="2">
      <t>サンカ</t>
    </rPh>
    <rPh sb="2" eb="4">
      <t>ブモン</t>
    </rPh>
    <phoneticPr fontId="1"/>
  </si>
  <si>
    <t>性別</t>
    <rPh sb="0" eb="2">
      <t>セイベツ</t>
    </rPh>
    <phoneticPr fontId="1"/>
  </si>
  <si>
    <t>選手氏名</t>
    <rPh sb="0" eb="2">
      <t>センシュ</t>
    </rPh>
    <rPh sb="2" eb="4">
      <t>シメイ</t>
    </rPh>
    <phoneticPr fontId="1"/>
  </si>
  <si>
    <t>資格要件</t>
    <rPh sb="0" eb="2">
      <t>シカク</t>
    </rPh>
    <rPh sb="2" eb="4">
      <t>ヨウケン</t>
    </rPh>
    <phoneticPr fontId="1"/>
  </si>
  <si>
    <r>
      <t xml:space="preserve">ﾌﾘｶﾞﾅ
</t>
    </r>
    <r>
      <rPr>
        <sz val="9"/>
        <color theme="0"/>
        <rFont val="Meiryo UI"/>
        <family val="3"/>
        <charset val="128"/>
      </rPr>
      <t>(半角ｶﾀｶﾞﾅ)</t>
    </r>
    <rPh sb="7" eb="9">
      <t>ハンカク</t>
    </rPh>
    <phoneticPr fontId="1"/>
  </si>
  <si>
    <t>age-1</t>
    <phoneticPr fontId="3"/>
  </si>
  <si>
    <t>age0</t>
    <phoneticPr fontId="3"/>
  </si>
  <si>
    <t>age1</t>
    <phoneticPr fontId="3"/>
  </si>
  <si>
    <t>age2</t>
    <phoneticPr fontId="1"/>
  </si>
  <si>
    <t>age3</t>
    <phoneticPr fontId="1"/>
  </si>
  <si>
    <t>マスターズ</t>
    <phoneticPr fontId="1"/>
  </si>
  <si>
    <t>例</t>
    <rPh sb="0" eb="1">
      <t>レイ</t>
    </rPh>
    <phoneticPr fontId="3"/>
  </si>
  <si>
    <t>埼玉　太郎</t>
    <rPh sb="0" eb="2">
      <t>サイタマ</t>
    </rPh>
    <rPh sb="3" eb="5">
      <t>タロウ</t>
    </rPh>
    <phoneticPr fontId="3"/>
  </si>
  <si>
    <t>越谷　花子</t>
    <rPh sb="0" eb="2">
      <t>コシガヤ</t>
    </rPh>
    <rPh sb="3" eb="5">
      <t>ハナコ</t>
    </rPh>
    <phoneticPr fontId="3"/>
  </si>
  <si>
    <t>ｻｲﾀﾏ ﾀﾛｳ</t>
    <phoneticPr fontId="3"/>
  </si>
  <si>
    <t>ｺｼｶﾞﾔ　ﾊﾅｺ</t>
    <phoneticPr fontId="3"/>
  </si>
  <si>
    <t>年齢</t>
    <rPh sb="0" eb="2">
      <t>ネンレイ</t>
    </rPh>
    <phoneticPr fontId="1"/>
  </si>
  <si>
    <t>※40人を越える場合は上のセルデータをコピーして枠を増やして下しさい。</t>
    <rPh sb="3" eb="4">
      <t>ニン</t>
    </rPh>
    <rPh sb="5" eb="6">
      <t>コ</t>
    </rPh>
    <rPh sb="8" eb="10">
      <t>バアイ</t>
    </rPh>
    <rPh sb="11" eb="12">
      <t>ウエ</t>
    </rPh>
    <rPh sb="24" eb="25">
      <t>ワク</t>
    </rPh>
    <rPh sb="26" eb="27">
      <t>フ</t>
    </rPh>
    <rPh sb="30" eb="31">
      <t>クダ</t>
    </rPh>
    <phoneticPr fontId="3"/>
  </si>
  <si>
    <t>競技検定初級</t>
    <rPh sb="4" eb="6">
      <t>ショキュウ</t>
    </rPh>
    <phoneticPr fontId="3"/>
  </si>
  <si>
    <t>男 子</t>
    <phoneticPr fontId="3"/>
  </si>
  <si>
    <t>女 子</t>
    <phoneticPr fontId="3"/>
  </si>
  <si>
    <t>age2</t>
    <phoneticPr fontId="3"/>
  </si>
  <si>
    <t>メールアドレス</t>
    <phoneticPr fontId="3"/>
  </si>
  <si>
    <t>緊急連絡先</t>
    <rPh sb="0" eb="5">
      <t>キンキュウレンラクサキ</t>
    </rPh>
    <phoneticPr fontId="3"/>
  </si>
  <si>
    <t>※幼児クラス以外は参加要件を入力してください。年齢は2025年12月31日時点の年齢です。</t>
    <rPh sb="1" eb="3">
      <t>ヨウジ</t>
    </rPh>
    <rPh sb="6" eb="8">
      <t>イガイ</t>
    </rPh>
    <rPh sb="9" eb="13">
      <t>サンカヨウケン</t>
    </rPh>
    <rPh sb="14" eb="16">
      <t>ニュウリョク</t>
    </rPh>
    <rPh sb="23" eb="25">
      <t>ネンレイ</t>
    </rPh>
    <rPh sb="30" eb="31">
      <t>ネン</t>
    </rPh>
    <rPh sb="33" eb="34">
      <t>ガツ</t>
    </rPh>
    <rPh sb="36" eb="37">
      <t>ニチ</t>
    </rPh>
    <rPh sb="37" eb="39">
      <t>ジテン</t>
    </rPh>
    <rPh sb="40" eb="42">
      <t>ネンレイ</t>
    </rPh>
    <phoneticPr fontId="3"/>
  </si>
  <si>
    <t>帯同審判</t>
    <rPh sb="0" eb="4">
      <t>タイドウシンパン</t>
    </rPh>
    <phoneticPr fontId="3"/>
  </si>
  <si>
    <t>埼玉　太郎　１種　Cat2</t>
    <rPh sb="0" eb="2">
      <t>サイタマ</t>
    </rPh>
    <rPh sb="3" eb="5">
      <t>タロウ</t>
    </rPh>
    <rPh sb="7" eb="8">
      <t>シュ</t>
    </rPh>
    <phoneticPr fontId="3"/>
  </si>
  <si>
    <t>大会役員</t>
    <rPh sb="0" eb="4">
      <t>タイカイヤクイン</t>
    </rPh>
    <phoneticPr fontId="3"/>
  </si>
  <si>
    <t>※帯同審判員は必須となります。最低１名の方のお名前を例にならってご入力ください。</t>
    <rPh sb="1" eb="3">
      <t>タイドウ</t>
    </rPh>
    <rPh sb="3" eb="5">
      <t>シンパン</t>
    </rPh>
    <rPh sb="5" eb="6">
      <t>イン</t>
    </rPh>
    <rPh sb="7" eb="9">
      <t>ヒッス</t>
    </rPh>
    <rPh sb="15" eb="17">
      <t>サイテイ</t>
    </rPh>
    <rPh sb="18" eb="19">
      <t>メイ</t>
    </rPh>
    <rPh sb="20" eb="21">
      <t>カタ</t>
    </rPh>
    <rPh sb="23" eb="25">
      <t>ナマエ</t>
    </rPh>
    <rPh sb="26" eb="27">
      <t>レイ</t>
    </rPh>
    <rPh sb="33" eb="35">
      <t>ニュウリョク</t>
    </rPh>
    <phoneticPr fontId="3"/>
  </si>
  <si>
    <t>※大会役員は必須の方、および、ご協力いただける方のみご入力ください。</t>
    <rPh sb="1" eb="5">
      <t>タイカイヤクイン</t>
    </rPh>
    <rPh sb="6" eb="8">
      <t>ヒッス</t>
    </rPh>
    <rPh sb="9" eb="10">
      <t>カタ</t>
    </rPh>
    <rPh sb="16" eb="18">
      <t>キョウリョク</t>
    </rPh>
    <rPh sb="23" eb="24">
      <t>カタ</t>
    </rPh>
    <rPh sb="27" eb="29">
      <t>ニュウリョク</t>
    </rPh>
    <phoneticPr fontId="3"/>
  </si>
  <si>
    <t>　 大会規模によりご希望に添えない場合もございます。</t>
    <rPh sb="2" eb="6">
      <t>タイカイキボ</t>
    </rPh>
    <rPh sb="10" eb="12">
      <t>キボウ</t>
    </rPh>
    <rPh sb="13" eb="14">
      <t>ソ</t>
    </rPh>
    <rPh sb="17" eb="19">
      <t>バアイ</t>
    </rPh>
    <phoneticPr fontId="3"/>
  </si>
  <si>
    <t>さいたま　トランポリンクラブ</t>
    <phoneticPr fontId="3"/>
  </si>
  <si>
    <t>埼玉　一郎</t>
    <rPh sb="0" eb="2">
      <t>サイタマ</t>
    </rPh>
    <rPh sb="3" eb="5">
      <t>イチロウ</t>
    </rPh>
    <phoneticPr fontId="3"/>
  </si>
  <si>
    <t>saitra.kyouka@gmail.com</t>
    <phoneticPr fontId="3"/>
  </si>
  <si>
    <t>090-1234-5678</t>
    <phoneticPr fontId="3"/>
  </si>
  <si>
    <t>ジュニア</t>
    <phoneticPr fontId="1"/>
  </si>
  <si>
    <t>取得年月日/
過去県大出場年月日</t>
    <rPh sb="0" eb="2">
      <t>シュトク</t>
    </rPh>
    <rPh sb="2" eb="5">
      <t>ネンガッピ</t>
    </rPh>
    <rPh sb="7" eb="9">
      <t>カコ</t>
    </rPh>
    <rPh sb="9" eb="11">
      <t>ケンタイ</t>
    </rPh>
    <rPh sb="11" eb="13">
      <t>シュツジョウ</t>
    </rPh>
    <rPh sb="13" eb="14">
      <t>ネン</t>
    </rPh>
    <rPh sb="14" eb="16">
      <t>ガッピ</t>
    </rPh>
    <phoneticPr fontId="3"/>
  </si>
  <si>
    <t>第45回県大会</t>
    <rPh sb="0" eb="1">
      <t>ダイ</t>
    </rPh>
    <rPh sb="3" eb="4">
      <t>カイ</t>
    </rPh>
    <rPh sb="4" eb="7">
      <t>ケンタイカイ</t>
    </rPh>
    <phoneticPr fontId="3"/>
  </si>
  <si>
    <t>ジュニア</t>
    <phoneticPr fontId="3"/>
  </si>
  <si>
    <t>　競技検定の場合は初級取得年月日を入力し、過去の県大会出場の場合は大会名と開催日を入力してください。</t>
    <rPh sb="1" eb="3">
      <t>キョウギ</t>
    </rPh>
    <rPh sb="3" eb="5">
      <t>ケンテイ</t>
    </rPh>
    <rPh sb="6" eb="8">
      <t>バアイ</t>
    </rPh>
    <rPh sb="9" eb="11">
      <t>ショキュウ</t>
    </rPh>
    <rPh sb="11" eb="13">
      <t>シュトク</t>
    </rPh>
    <rPh sb="13" eb="16">
      <t>ネンガッピ</t>
    </rPh>
    <rPh sb="17" eb="19">
      <t>ニュウリョク</t>
    </rPh>
    <rPh sb="21" eb="23">
      <t>カコ</t>
    </rPh>
    <rPh sb="24" eb="25">
      <t>ケン</t>
    </rPh>
    <rPh sb="25" eb="27">
      <t>タイカイ</t>
    </rPh>
    <rPh sb="27" eb="29">
      <t>シュツジョウ</t>
    </rPh>
    <rPh sb="30" eb="32">
      <t>バアイ</t>
    </rPh>
    <rPh sb="33" eb="35">
      <t>タイカイ</t>
    </rPh>
    <rPh sb="35" eb="36">
      <t>メイ</t>
    </rPh>
    <rPh sb="37" eb="40">
      <t>カイサイビ</t>
    </rPh>
    <rPh sb="41" eb="43">
      <t>ニュウリョク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</si>
</sst>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&quot;＠&quot;#,##0&quot;円&quot;"/>
    <numFmt numFmtId="177" formatCode="#,##0&quot;円&quot;"/>
    <numFmt numFmtId="178" formatCode="#,##0&quot;人&quot;"/>
  </numFmts>
  <fonts count="13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1"/>
      <name val="Meiryo UI"/>
      <family val="3"/>
      <charset val="128"/>
    </font>
    <font>
      <sz val="6"/>
      <name val="ＭＳ Ｐゴシック"/>
      <family val="2"/>
      <charset val="128"/>
    </font>
    <font>
      <sz val="11"/>
      <color rgb="FFFF0000"/>
      <name val="Meiryo UI"/>
      <family val="3"/>
      <charset val="128"/>
    </font>
    <font>
      <sz val="11"/>
      <color theme="0"/>
      <name val="Meiryo UI"/>
      <family val="3"/>
      <charset val="128"/>
    </font>
    <font>
      <sz val="20"/>
      <color theme="1"/>
      <name val="Meiryo UI"/>
      <family val="3"/>
      <charset val="128"/>
    </font>
    <font>
      <b/>
      <sz val="12"/>
      <color theme="1"/>
      <name val="Meiryo UI"/>
      <family val="3"/>
      <charset val="128"/>
    </font>
    <font>
      <sz val="9"/>
      <color theme="0"/>
      <name val="Meiryo UI"/>
      <family val="3"/>
      <charset val="128"/>
    </font>
    <font>
      <sz val="10"/>
      <color rgb="FF000000"/>
      <name val="Verdana"/>
      <family val="2"/>
    </font>
    <font>
      <sz val="11"/>
      <name val="Meiryo UI"/>
      <family val="3"/>
      <charset val="128"/>
    </font>
    <font>
      <u/>
      <sz val="11"/>
      <color theme="10"/>
      <name val="ＭＳ Ｐゴシック"/>
      <family val="2"/>
      <charset val="128"/>
    </font>
    <font>
      <sz val="6"/>
      <color theme="0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1" tint="0.34998626667073579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1" fillId="0" borderId="0" applyNumberFormat="0" applyFill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78" fontId="2" fillId="0" borderId="1" xfId="0" applyNumberFormat="1" applyFont="1" applyBorder="1" applyAlignment="1" applyProtection="1">
      <alignment horizontal="right" vertical="center" indent="1"/>
      <protection hidden="1"/>
    </xf>
    <xf numFmtId="176" fontId="2" fillId="0" borderId="1" xfId="0" applyNumberFormat="1" applyFont="1" applyBorder="1" applyAlignment="1" applyProtection="1">
      <alignment horizontal="right" vertical="center" indent="1"/>
      <protection hidden="1"/>
    </xf>
    <xf numFmtId="177" fontId="2" fillId="0" borderId="1" xfId="0" applyNumberFormat="1" applyFont="1" applyBorder="1" applyAlignment="1" applyProtection="1">
      <alignment horizontal="right" vertical="center" indent="1"/>
      <protection hidden="1"/>
    </xf>
    <xf numFmtId="178" fontId="2" fillId="0" borderId="2" xfId="0" applyNumberFormat="1" applyFont="1" applyBorder="1" applyAlignment="1" applyProtection="1">
      <alignment horizontal="right" vertical="center" indent="1"/>
      <protection hidden="1"/>
    </xf>
    <xf numFmtId="176" fontId="2" fillId="0" borderId="2" xfId="0" applyNumberFormat="1" applyFont="1" applyBorder="1" applyAlignment="1" applyProtection="1">
      <alignment horizontal="right" vertical="center" indent="1"/>
      <protection hidden="1"/>
    </xf>
    <xf numFmtId="177" fontId="2" fillId="0" borderId="2" xfId="0" applyNumberFormat="1" applyFont="1" applyBorder="1" applyAlignment="1" applyProtection="1">
      <alignment horizontal="right" vertical="center" indent="1"/>
      <protection hidden="1"/>
    </xf>
    <xf numFmtId="178" fontId="2" fillId="0" borderId="3" xfId="0" applyNumberFormat="1" applyFont="1" applyBorder="1" applyAlignment="1" applyProtection="1">
      <alignment horizontal="right" vertical="center" indent="1"/>
      <protection hidden="1"/>
    </xf>
    <xf numFmtId="0" fontId="2" fillId="0" borderId="3" xfId="0" applyFont="1" applyBorder="1" applyAlignment="1" applyProtection="1">
      <alignment horizontal="center" vertical="center"/>
      <protection hidden="1"/>
    </xf>
    <xf numFmtId="177" fontId="2" fillId="0" borderId="3" xfId="0" applyNumberFormat="1" applyFont="1" applyBorder="1" applyAlignment="1" applyProtection="1">
      <alignment horizontal="right" vertical="center" indent="1"/>
      <protection hidden="1"/>
    </xf>
    <xf numFmtId="0" fontId="7" fillId="0" borderId="0" xfId="0" applyFont="1">
      <alignment vertical="center"/>
    </xf>
    <xf numFmtId="0" fontId="5" fillId="2" borderId="1" xfId="0" applyFont="1" applyFill="1" applyBorder="1" applyAlignment="1">
      <alignment horizontal="distributed" vertical="center"/>
    </xf>
    <xf numFmtId="0" fontId="5" fillId="2" borderId="8" xfId="0" applyFont="1" applyFill="1" applyBorder="1" applyAlignment="1">
      <alignment horizontal="distributed" vertical="center"/>
    </xf>
    <xf numFmtId="49" fontId="2" fillId="0" borderId="13" xfId="0" applyNumberFormat="1" applyFont="1" applyBorder="1" applyAlignment="1" applyProtection="1">
      <alignment horizontal="center" vertical="center"/>
      <protection locked="0"/>
    </xf>
    <xf numFmtId="49" fontId="9" fillId="0" borderId="13" xfId="0" applyNumberFormat="1" applyFont="1" applyBorder="1" applyAlignment="1" applyProtection="1">
      <alignment horizontal="center" vertical="center"/>
      <protection locked="0"/>
    </xf>
    <xf numFmtId="49" fontId="2" fillId="0" borderId="13" xfId="0" applyNumberFormat="1" applyFont="1" applyBorder="1" applyAlignment="1" applyProtection="1">
      <alignment horizontal="center" vertical="center" wrapText="1"/>
      <protection locked="0"/>
    </xf>
    <xf numFmtId="0" fontId="2" fillId="0" borderId="15" xfId="0" applyFont="1" applyBorder="1" applyAlignment="1" applyProtection="1">
      <alignment horizontal="center" vertical="center"/>
      <protection locked="0"/>
    </xf>
    <xf numFmtId="49" fontId="2" fillId="0" borderId="16" xfId="0" applyNumberFormat="1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0" xfId="0" applyFont="1" applyProtection="1">
      <alignment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4" fillId="0" borderId="0" xfId="0" applyFont="1" applyProtection="1">
      <alignment vertical="center"/>
      <protection locked="0"/>
    </xf>
    <xf numFmtId="0" fontId="2" fillId="3" borderId="0" xfId="0" applyFont="1" applyFill="1" applyProtection="1">
      <alignment vertical="center"/>
      <protection locked="0"/>
    </xf>
    <xf numFmtId="0" fontId="2" fillId="0" borderId="12" xfId="0" applyFont="1" applyBorder="1" applyAlignment="1" applyProtection="1">
      <alignment horizontal="center" vertical="center"/>
      <protection locked="0"/>
    </xf>
    <xf numFmtId="0" fontId="10" fillId="3" borderId="1" xfId="0" applyFont="1" applyFill="1" applyBorder="1" applyAlignment="1" applyProtection="1">
      <alignment horizontal="center" vertical="center"/>
      <protection locked="0"/>
    </xf>
    <xf numFmtId="0" fontId="2" fillId="0" borderId="14" xfId="0" applyFont="1" applyBorder="1" applyAlignment="1" applyProtection="1">
      <alignment horizontal="center" vertical="center"/>
      <protection locked="0"/>
    </xf>
    <xf numFmtId="0" fontId="10" fillId="3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distributed" vertical="center"/>
    </xf>
    <xf numFmtId="0" fontId="4" fillId="0" borderId="0" xfId="0" applyFont="1">
      <alignment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 wrapText="1"/>
    </xf>
    <xf numFmtId="0" fontId="2" fillId="3" borderId="0" xfId="0" applyFont="1" applyFill="1">
      <alignment vertical="center"/>
    </xf>
    <xf numFmtId="0" fontId="10" fillId="4" borderId="12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 wrapText="1"/>
    </xf>
    <xf numFmtId="14" fontId="10" fillId="4" borderId="13" xfId="0" applyNumberFormat="1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distributed" vertical="center"/>
    </xf>
    <xf numFmtId="0" fontId="2" fillId="0" borderId="4" xfId="0" applyFont="1" applyBorder="1" applyAlignment="1" applyProtection="1">
      <alignment horizontal="center" vertical="center" shrinkToFit="1"/>
      <protection locked="0"/>
    </xf>
    <xf numFmtId="0" fontId="2" fillId="0" borderId="5" xfId="0" applyFont="1" applyBorder="1" applyAlignment="1" applyProtection="1">
      <alignment horizontal="center" vertical="center" shrinkToFit="1"/>
      <protection locked="0"/>
    </xf>
    <xf numFmtId="0" fontId="2" fillId="0" borderId="6" xfId="0" applyFont="1" applyBorder="1" applyAlignment="1" applyProtection="1">
      <alignment horizontal="center" vertical="center" shrinkToFit="1"/>
      <protection locked="0"/>
    </xf>
    <xf numFmtId="0" fontId="6" fillId="0" borderId="7" xfId="0" applyFont="1" applyBorder="1" applyAlignment="1">
      <alignment horizontal="center" vertical="center"/>
    </xf>
    <xf numFmtId="0" fontId="11" fillId="0" borderId="4" xfId="1" applyBorder="1" applyAlignment="1" applyProtection="1">
      <alignment horizontal="center" vertical="center" shrinkToFit="1"/>
      <protection locked="0"/>
    </xf>
    <xf numFmtId="0" fontId="6" fillId="0" borderId="0" xfId="0" applyFont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/>
      <protection hidden="1"/>
    </xf>
    <xf numFmtId="0" fontId="12" fillId="2" borderId="11" xfId="0" applyFont="1" applyFill="1" applyBorder="1" applyAlignment="1">
      <alignment horizontal="center" vertical="center" wrapText="1"/>
    </xf>
  </cellXfs>
  <cellStyles count="2">
    <cellStyle name="ハイパーリンク" xfId="1" builtinId="8"/>
    <cellStyle name="標準" xfId="0" builtinId="0"/>
  </cellStyles>
  <dxfs count="4"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0"/>
      </font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aitra.kyouka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E9AE84-49D8-45B9-888C-55D58C6BB8F1}">
  <dimension ref="A1:I41"/>
  <sheetViews>
    <sheetView workbookViewId="0">
      <selection activeCell="B18" sqref="B18"/>
    </sheetView>
  </sheetViews>
  <sheetFormatPr defaultColWidth="0" defaultRowHeight="15" zeroHeight="1" x14ac:dyDescent="0.2"/>
  <cols>
    <col min="1" max="1" width="2.44140625" style="1" customWidth="1"/>
    <col min="2" max="2" width="15.44140625" style="1" bestFit="1" customWidth="1"/>
    <col min="3" max="5" width="10.6640625" style="1" bestFit="1" customWidth="1"/>
    <col min="6" max="7" width="14.88671875" style="1" customWidth="1"/>
    <col min="8" max="8" width="4" style="1" customWidth="1"/>
    <col min="9" max="9" width="0" style="1" hidden="1" customWidth="1"/>
    <col min="10" max="16384" width="9" style="1" hidden="1"/>
  </cols>
  <sheetData>
    <row r="1" spans="2:7" ht="27" x14ac:dyDescent="0.2">
      <c r="B1" s="47" t="s">
        <v>0</v>
      </c>
      <c r="C1" s="47"/>
      <c r="D1" s="47"/>
      <c r="E1" s="47"/>
      <c r="F1" s="47"/>
      <c r="G1" s="47"/>
    </row>
    <row r="2" spans="2:7" ht="23.25" customHeight="1" x14ac:dyDescent="0.2">
      <c r="B2" s="16" t="s">
        <v>1</v>
      </c>
      <c r="C2" s="44" t="s">
        <v>49</v>
      </c>
      <c r="D2" s="45"/>
      <c r="E2" s="45"/>
      <c r="F2" s="45"/>
      <c r="G2" s="46"/>
    </row>
    <row r="3" spans="2:7" ht="23.25" customHeight="1" x14ac:dyDescent="0.2">
      <c r="B3" s="16" t="s">
        <v>2</v>
      </c>
      <c r="C3" s="44" t="s">
        <v>50</v>
      </c>
      <c r="D3" s="45"/>
      <c r="E3" s="45"/>
      <c r="F3" s="45"/>
      <c r="G3" s="46"/>
    </row>
    <row r="4" spans="2:7" ht="23.25" customHeight="1" x14ac:dyDescent="0.2">
      <c r="B4" s="17" t="s">
        <v>40</v>
      </c>
      <c r="C4" s="48" t="s">
        <v>51</v>
      </c>
      <c r="D4" s="45"/>
      <c r="E4" s="45"/>
      <c r="F4" s="45"/>
      <c r="G4" s="46"/>
    </row>
    <row r="5" spans="2:7" ht="23.25" customHeight="1" x14ac:dyDescent="0.2">
      <c r="B5" s="17" t="s">
        <v>41</v>
      </c>
      <c r="C5" s="44" t="s">
        <v>52</v>
      </c>
      <c r="D5" s="45"/>
      <c r="E5" s="45"/>
      <c r="F5" s="45"/>
      <c r="G5" s="46"/>
    </row>
    <row r="6" spans="2:7" ht="23.25" customHeight="1" x14ac:dyDescent="0.2">
      <c r="B6" s="43" t="s">
        <v>43</v>
      </c>
      <c r="C6" s="44" t="s">
        <v>44</v>
      </c>
      <c r="D6" s="45"/>
      <c r="E6" s="45"/>
      <c r="F6" s="45"/>
      <c r="G6" s="46"/>
    </row>
    <row r="7" spans="2:7" ht="23.25" customHeight="1" x14ac:dyDescent="0.2">
      <c r="B7" s="43" t="s">
        <v>43</v>
      </c>
      <c r="C7" s="44"/>
      <c r="D7" s="45"/>
      <c r="E7" s="45"/>
      <c r="F7" s="45"/>
      <c r="G7" s="46"/>
    </row>
    <row r="8" spans="2:7" ht="23.25" customHeight="1" x14ac:dyDescent="0.2">
      <c r="B8" s="43" t="s">
        <v>45</v>
      </c>
      <c r="C8" s="44"/>
      <c r="D8" s="45"/>
      <c r="E8" s="45"/>
      <c r="F8" s="45"/>
      <c r="G8" s="46"/>
    </row>
    <row r="9" spans="2:7" ht="23.25" customHeight="1" x14ac:dyDescent="0.2">
      <c r="B9" s="34" t="s">
        <v>46</v>
      </c>
    </row>
    <row r="10" spans="2:7" ht="23.25" customHeight="1" x14ac:dyDescent="0.2">
      <c r="B10" s="34" t="s">
        <v>47</v>
      </c>
    </row>
    <row r="11" spans="2:7" ht="23.25" customHeight="1" x14ac:dyDescent="0.2">
      <c r="B11" s="34" t="s">
        <v>48</v>
      </c>
    </row>
    <row r="12" spans="2:7" x14ac:dyDescent="0.2"/>
    <row r="13" spans="2:7" ht="16.2" x14ac:dyDescent="0.2">
      <c r="B13" s="15" t="s">
        <v>3</v>
      </c>
    </row>
    <row r="14" spans="2:7" ht="22.5" customHeight="1" x14ac:dyDescent="0.2">
      <c r="B14" s="5" t="s">
        <v>4</v>
      </c>
      <c r="C14" s="5" t="s">
        <v>5</v>
      </c>
      <c r="D14" s="5" t="s">
        <v>6</v>
      </c>
      <c r="E14" s="5" t="s">
        <v>7</v>
      </c>
      <c r="F14" s="5" t="s">
        <v>8</v>
      </c>
      <c r="G14" s="5" t="s">
        <v>9</v>
      </c>
    </row>
    <row r="15" spans="2:7" ht="22.5" customHeight="1" x14ac:dyDescent="0.2">
      <c r="B15" s="2" t="s">
        <v>23</v>
      </c>
      <c r="C15" s="6">
        <f>COUNTIFS(個人!$D:$D,総括表!$B15,個人!$C:$C,総括表!C$14)</f>
        <v>0</v>
      </c>
      <c r="D15" s="6">
        <f>COUNTIFS(個人!$D:$D,総括表!$B15,個人!$C:$C,総括表!D$14)</f>
        <v>0</v>
      </c>
      <c r="E15" s="6">
        <f>SUM(C15:D15)</f>
        <v>0</v>
      </c>
      <c r="F15" s="7">
        <v>5000</v>
      </c>
      <c r="G15" s="8">
        <f>E15*F15</f>
        <v>0</v>
      </c>
    </row>
    <row r="16" spans="2:7" ht="22.5" customHeight="1" x14ac:dyDescent="0.2">
      <c r="B16" s="2" t="s">
        <v>24</v>
      </c>
      <c r="C16" s="6">
        <f>COUNTIFS(個人!$D:$D,総括表!$B16,個人!$C:$C,総括表!C$14)</f>
        <v>0</v>
      </c>
      <c r="D16" s="6">
        <f>COUNTIFS(個人!$D:$D,総括表!$B16,個人!$C:$C,総括表!D$14)</f>
        <v>0</v>
      </c>
      <c r="E16" s="6">
        <f t="shared" ref="E16:E22" si="0">SUM(C16:D16)</f>
        <v>0</v>
      </c>
      <c r="F16" s="7">
        <v>5000</v>
      </c>
      <c r="G16" s="8">
        <f t="shared" ref="G16:G22" si="1">E16*F16</f>
        <v>0</v>
      </c>
    </row>
    <row r="17" spans="2:7" ht="22.5" customHeight="1" x14ac:dyDescent="0.2">
      <c r="B17" s="2" t="s">
        <v>25</v>
      </c>
      <c r="C17" s="6">
        <f>COUNTIFS(個人!$D:$D,総括表!$B17,個人!$C:$C,総括表!C$14)</f>
        <v>0</v>
      </c>
      <c r="D17" s="6">
        <f>COUNTIFS(個人!$D:$D,総括表!$B17,個人!$C:$C,総括表!D$14)</f>
        <v>0</v>
      </c>
      <c r="E17" s="6">
        <f t="shared" si="0"/>
        <v>0</v>
      </c>
      <c r="F17" s="7">
        <v>5000</v>
      </c>
      <c r="G17" s="8">
        <f t="shared" si="1"/>
        <v>0</v>
      </c>
    </row>
    <row r="18" spans="2:7" ht="22.5" customHeight="1" x14ac:dyDescent="0.2">
      <c r="B18" s="2" t="s">
        <v>26</v>
      </c>
      <c r="C18" s="6">
        <f>COUNTIFS(個人!$D:$D,総括表!$B18,個人!$C:$C,総括表!C$14)</f>
        <v>0</v>
      </c>
      <c r="D18" s="6">
        <f>COUNTIFS(個人!$D:$D,総括表!$B18,個人!$C:$C,総括表!D$14)</f>
        <v>0</v>
      </c>
      <c r="E18" s="6">
        <f t="shared" si="0"/>
        <v>0</v>
      </c>
      <c r="F18" s="7">
        <v>5000</v>
      </c>
      <c r="G18" s="8">
        <f t="shared" si="1"/>
        <v>0</v>
      </c>
    </row>
    <row r="19" spans="2:7" ht="22.5" customHeight="1" x14ac:dyDescent="0.2">
      <c r="B19" s="2" t="s">
        <v>53</v>
      </c>
      <c r="C19" s="6">
        <f>COUNTIFS(個人!$D:$D,総括表!$B19,個人!$C:$C,総括表!C$14)</f>
        <v>0</v>
      </c>
      <c r="D19" s="6">
        <f>COUNTIFS(個人!$D:$D,総括表!$B19,個人!$C:$C,総括表!D$14)</f>
        <v>0</v>
      </c>
      <c r="E19" s="6">
        <f t="shared" si="0"/>
        <v>0</v>
      </c>
      <c r="F19" s="7">
        <v>5000</v>
      </c>
      <c r="G19" s="8">
        <f t="shared" si="1"/>
        <v>0</v>
      </c>
    </row>
    <row r="20" spans="2:7" ht="22.5" customHeight="1" x14ac:dyDescent="0.2">
      <c r="B20" s="2" t="s">
        <v>27</v>
      </c>
      <c r="C20" s="6">
        <f>COUNTIFS(個人!$D:$D,総括表!$B20,個人!$C:$C,総括表!C$14)</f>
        <v>0</v>
      </c>
      <c r="D20" s="6">
        <f>COUNTIFS(個人!$D:$D,総括表!$B20,個人!$C:$C,総括表!D$14)</f>
        <v>0</v>
      </c>
      <c r="E20" s="6">
        <f t="shared" si="0"/>
        <v>0</v>
      </c>
      <c r="F20" s="7">
        <v>5000</v>
      </c>
      <c r="G20" s="8">
        <f t="shared" si="1"/>
        <v>0</v>
      </c>
    </row>
    <row r="21" spans="2:7" ht="22.5" customHeight="1" x14ac:dyDescent="0.2">
      <c r="B21" s="2" t="s">
        <v>28</v>
      </c>
      <c r="C21" s="6">
        <f>COUNTIFS(個人!$D:$D,総括表!$B21,個人!$C:$C,総括表!C$14)</f>
        <v>0</v>
      </c>
      <c r="D21" s="6">
        <f>COUNTIFS(個人!$D:$D,総括表!$B21,個人!$C:$C,総括表!D$14)</f>
        <v>0</v>
      </c>
      <c r="E21" s="6">
        <f t="shared" si="0"/>
        <v>0</v>
      </c>
      <c r="F21" s="7">
        <v>5000</v>
      </c>
      <c r="G21" s="8">
        <f t="shared" si="1"/>
        <v>0</v>
      </c>
    </row>
    <row r="22" spans="2:7" ht="22.5" customHeight="1" thickBot="1" x14ac:dyDescent="0.25">
      <c r="B22" s="4" t="s">
        <v>10</v>
      </c>
      <c r="C22" s="6">
        <f>COUNTIFS(個人!$D:$D,総括表!$B22,個人!$C:$C,総括表!C$14)</f>
        <v>0</v>
      </c>
      <c r="D22" s="6">
        <f>COUNTIFS(個人!$D:$D,総括表!$B22,個人!$C:$C,総括表!D$14)</f>
        <v>0</v>
      </c>
      <c r="E22" s="9">
        <f t="shared" si="0"/>
        <v>0</v>
      </c>
      <c r="F22" s="10">
        <v>2000</v>
      </c>
      <c r="G22" s="11">
        <f t="shared" si="1"/>
        <v>0</v>
      </c>
    </row>
    <row r="23" spans="2:7" ht="22.5" customHeight="1" thickTop="1" x14ac:dyDescent="0.2">
      <c r="B23" s="3" t="s">
        <v>9</v>
      </c>
      <c r="C23" s="12">
        <f>SUM(C15:C22)</f>
        <v>0</v>
      </c>
      <c r="D23" s="12">
        <f t="shared" ref="D23:E23" si="2">SUM(D15:D22)</f>
        <v>0</v>
      </c>
      <c r="E23" s="12">
        <f t="shared" si="2"/>
        <v>0</v>
      </c>
      <c r="F23" s="13" t="s">
        <v>11</v>
      </c>
      <c r="G23" s="14">
        <f>SUM(G15:G22)</f>
        <v>0</v>
      </c>
    </row>
    <row r="24" spans="2:7" x14ac:dyDescent="0.2"/>
    <row r="25" spans="2:7" x14ac:dyDescent="0.2"/>
    <row r="26" spans="2:7" x14ac:dyDescent="0.2">
      <c r="B26" s="1" t="s">
        <v>12</v>
      </c>
    </row>
    <row r="27" spans="2:7" x14ac:dyDescent="0.2">
      <c r="B27" s="1" t="s">
        <v>13</v>
      </c>
    </row>
    <row r="28" spans="2:7" x14ac:dyDescent="0.2">
      <c r="B28" s="1" t="s">
        <v>14</v>
      </c>
    </row>
    <row r="29" spans="2:7" x14ac:dyDescent="0.2"/>
    <row r="30" spans="2:7" x14ac:dyDescent="0.2"/>
    <row r="31" spans="2:7" x14ac:dyDescent="0.2"/>
    <row r="32" spans="2:7" x14ac:dyDescent="0.2"/>
    <row r="33" s="1" customFormat="1" x14ac:dyDescent="0.2"/>
    <row r="34" s="1" customFormat="1" x14ac:dyDescent="0.2"/>
    <row r="35" s="1" customFormat="1" x14ac:dyDescent="0.2"/>
    <row r="36" x14ac:dyDescent="0.2"/>
    <row r="37" x14ac:dyDescent="0.2"/>
    <row r="38" x14ac:dyDescent="0.2"/>
    <row r="39" x14ac:dyDescent="0.2"/>
    <row r="40" x14ac:dyDescent="0.2"/>
    <row r="41" x14ac:dyDescent="0.2"/>
  </sheetData>
  <sheetProtection sheet="1" objects="1" scenarios="1"/>
  <mergeCells count="8">
    <mergeCell ref="C6:G6"/>
    <mergeCell ref="C7:G7"/>
    <mergeCell ref="C8:G8"/>
    <mergeCell ref="B1:G1"/>
    <mergeCell ref="C2:G2"/>
    <mergeCell ref="C3:G3"/>
    <mergeCell ref="C4:G4"/>
    <mergeCell ref="C5:G5"/>
  </mergeCells>
  <phoneticPr fontId="3"/>
  <conditionalFormatting sqref="C2:G8">
    <cfRule type="cellIs" dxfId="3" priority="1" operator="equal">
      <formula>""</formula>
    </cfRule>
  </conditionalFormatting>
  <hyperlinks>
    <hyperlink ref="C4" r:id="rId1" xr:uid="{F0288C9E-37A9-4DF4-B6E6-5752F72CD13A}"/>
  </hyperlinks>
  <pageMargins left="0.7" right="0.7" top="0.75" bottom="0.75" header="0.3" footer="0.3"/>
  <pageSetup paperSize="9" orientation="portrait" horizontalDpi="1200" verticalDpi="120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29734E-13E5-4A69-B324-3E9733C1ED7F}">
  <dimension ref="A1:J60"/>
  <sheetViews>
    <sheetView tabSelected="1" zoomScale="120" zoomScaleNormal="120" workbookViewId="0">
      <selection activeCell="C6" sqref="C6"/>
    </sheetView>
  </sheetViews>
  <sheetFormatPr defaultColWidth="0" defaultRowHeight="15" zeroHeight="1" x14ac:dyDescent="0.2"/>
  <cols>
    <col min="1" max="1" width="2.109375" style="24" customWidth="1"/>
    <col min="2" max="2" width="4.33203125" style="25" bestFit="1" customWidth="1"/>
    <col min="3" max="3" width="10.109375" style="24" customWidth="1"/>
    <col min="4" max="4" width="9" style="24" customWidth="1"/>
    <col min="5" max="6" width="15.44140625" style="24" customWidth="1"/>
    <col min="7" max="7" width="9" style="24" customWidth="1"/>
    <col min="8" max="8" width="21.88671875" style="24" customWidth="1"/>
    <col min="9" max="9" width="13.44140625" style="24" customWidth="1"/>
    <col min="10" max="10" width="5.109375" style="24" customWidth="1"/>
    <col min="11" max="16384" width="9" style="24" hidden="1"/>
  </cols>
  <sheetData>
    <row r="1" spans="1:10" ht="27" x14ac:dyDescent="0.2">
      <c r="A1" s="1"/>
      <c r="B1" s="49" t="s">
        <v>15</v>
      </c>
      <c r="C1" s="49"/>
      <c r="D1" s="49"/>
      <c r="E1" s="49"/>
      <c r="F1" s="49"/>
      <c r="G1" s="49"/>
      <c r="H1" s="49"/>
      <c r="I1" s="49"/>
      <c r="J1" s="1"/>
    </row>
    <row r="2" spans="1:10" ht="25.5" customHeight="1" x14ac:dyDescent="0.2">
      <c r="A2" s="1"/>
      <c r="B2" s="32"/>
      <c r="C2" s="33" t="s">
        <v>16</v>
      </c>
      <c r="D2" s="50" t="str">
        <f>総括表!C2</f>
        <v>さいたま　トランポリンクラブ</v>
      </c>
      <c r="E2" s="50"/>
      <c r="F2" s="50"/>
      <c r="G2" s="50"/>
      <c r="H2" s="50"/>
      <c r="I2" s="50"/>
      <c r="J2" s="1"/>
    </row>
    <row r="3" spans="1:10" x14ac:dyDescent="0.2">
      <c r="A3" s="1"/>
      <c r="B3" s="32"/>
      <c r="C3" s="1"/>
      <c r="D3" s="1"/>
      <c r="E3" s="1"/>
      <c r="F3" s="1"/>
      <c r="G3" s="1"/>
      <c r="H3" s="1"/>
      <c r="I3" s="1"/>
      <c r="J3" s="1"/>
    </row>
    <row r="4" spans="1:10" x14ac:dyDescent="0.2">
      <c r="A4" s="1"/>
      <c r="B4" s="32"/>
      <c r="C4" s="34" t="s">
        <v>42</v>
      </c>
      <c r="D4" s="1"/>
      <c r="E4" s="1"/>
      <c r="F4" s="1"/>
      <c r="G4" s="1"/>
      <c r="H4" s="1"/>
      <c r="I4" s="1"/>
      <c r="J4" s="1"/>
    </row>
    <row r="5" spans="1:10" ht="15.6" thickBot="1" x14ac:dyDescent="0.25">
      <c r="A5" s="1"/>
      <c r="B5" s="32"/>
      <c r="C5" s="34" t="s">
        <v>57</v>
      </c>
      <c r="D5" s="1"/>
      <c r="E5" s="1"/>
      <c r="F5" s="1"/>
      <c r="G5" s="1"/>
      <c r="H5" s="1"/>
      <c r="I5" s="1"/>
      <c r="J5" s="1"/>
    </row>
    <row r="6" spans="1:10" ht="31.5" customHeight="1" x14ac:dyDescent="0.2">
      <c r="A6" s="1"/>
      <c r="B6" s="35" t="s">
        <v>17</v>
      </c>
      <c r="C6" s="36" t="s">
        <v>19</v>
      </c>
      <c r="D6" s="36" t="s">
        <v>18</v>
      </c>
      <c r="E6" s="36" t="s">
        <v>20</v>
      </c>
      <c r="F6" s="37" t="s">
        <v>22</v>
      </c>
      <c r="G6" s="36" t="s">
        <v>34</v>
      </c>
      <c r="H6" s="36" t="s">
        <v>21</v>
      </c>
      <c r="I6" s="51" t="s">
        <v>54</v>
      </c>
      <c r="J6" s="1"/>
    </row>
    <row r="7" spans="1:10" s="27" customFormat="1" ht="15" customHeight="1" x14ac:dyDescent="0.2">
      <c r="A7" s="38"/>
      <c r="B7" s="39" t="s">
        <v>29</v>
      </c>
      <c r="C7" s="40" t="s">
        <v>37</v>
      </c>
      <c r="D7" s="40" t="s">
        <v>39</v>
      </c>
      <c r="E7" s="40" t="s">
        <v>30</v>
      </c>
      <c r="F7" s="41" t="s">
        <v>32</v>
      </c>
      <c r="G7" s="40">
        <v>13</v>
      </c>
      <c r="H7" s="40" t="s">
        <v>36</v>
      </c>
      <c r="I7" s="42">
        <v>45514</v>
      </c>
      <c r="J7" s="38"/>
    </row>
    <row r="8" spans="1:10" s="27" customFormat="1" ht="15" customHeight="1" x14ac:dyDescent="0.2">
      <c r="A8" s="38"/>
      <c r="B8" s="39" t="s">
        <v>29</v>
      </c>
      <c r="C8" s="40" t="s">
        <v>38</v>
      </c>
      <c r="D8" s="40" t="s">
        <v>56</v>
      </c>
      <c r="E8" s="40" t="s">
        <v>31</v>
      </c>
      <c r="F8" s="41" t="s">
        <v>33</v>
      </c>
      <c r="G8" s="40">
        <v>15</v>
      </c>
      <c r="H8" s="40" t="s">
        <v>55</v>
      </c>
      <c r="I8" s="42">
        <v>44850</v>
      </c>
      <c r="J8" s="38"/>
    </row>
    <row r="9" spans="1:10" x14ac:dyDescent="0.2">
      <c r="B9" s="28">
        <f>ROW()-8</f>
        <v>1</v>
      </c>
      <c r="C9" s="23"/>
      <c r="D9" s="23"/>
      <c r="E9" s="23"/>
      <c r="F9" s="23"/>
      <c r="G9" s="29"/>
      <c r="H9" s="23"/>
      <c r="I9" s="18"/>
    </row>
    <row r="10" spans="1:10" x14ac:dyDescent="0.2">
      <c r="B10" s="28">
        <f>B9+1</f>
        <v>2</v>
      </c>
      <c r="C10" s="23"/>
      <c r="D10" s="23"/>
      <c r="E10" s="23"/>
      <c r="F10" s="23"/>
      <c r="G10" s="29"/>
      <c r="H10" s="23"/>
      <c r="I10" s="18"/>
    </row>
    <row r="11" spans="1:10" x14ac:dyDescent="0.2">
      <c r="B11" s="28">
        <f t="shared" ref="B11:B48" si="0">B10+1</f>
        <v>3</v>
      </c>
      <c r="C11" s="23"/>
      <c r="D11" s="23"/>
      <c r="E11" s="23"/>
      <c r="F11" s="23"/>
      <c r="G11" s="29"/>
      <c r="H11" s="23"/>
      <c r="I11" s="18"/>
    </row>
    <row r="12" spans="1:10" x14ac:dyDescent="0.2">
      <c r="B12" s="28">
        <f t="shared" si="0"/>
        <v>4</v>
      </c>
      <c r="C12" s="23"/>
      <c r="D12" s="23"/>
      <c r="E12" s="23"/>
      <c r="F12" s="23"/>
      <c r="G12" s="29"/>
      <c r="H12" s="23"/>
      <c r="I12" s="18"/>
    </row>
    <row r="13" spans="1:10" x14ac:dyDescent="0.2">
      <c r="B13" s="28">
        <f t="shared" si="0"/>
        <v>5</v>
      </c>
      <c r="C13" s="23"/>
      <c r="D13" s="23"/>
      <c r="E13" s="23"/>
      <c r="F13" s="23"/>
      <c r="G13" s="29"/>
      <c r="H13" s="23"/>
      <c r="I13" s="18"/>
    </row>
    <row r="14" spans="1:10" x14ac:dyDescent="0.2">
      <c r="B14" s="28">
        <f t="shared" si="0"/>
        <v>6</v>
      </c>
      <c r="C14" s="23"/>
      <c r="D14" s="23"/>
      <c r="E14" s="23"/>
      <c r="F14" s="23"/>
      <c r="G14" s="29"/>
      <c r="H14" s="23"/>
      <c r="I14" s="18"/>
    </row>
    <row r="15" spans="1:10" x14ac:dyDescent="0.2">
      <c r="B15" s="28">
        <f t="shared" si="0"/>
        <v>7</v>
      </c>
      <c r="C15" s="23"/>
      <c r="D15" s="23"/>
      <c r="E15" s="23"/>
      <c r="F15" s="23"/>
      <c r="G15" s="29"/>
      <c r="H15" s="23"/>
      <c r="I15" s="18"/>
    </row>
    <row r="16" spans="1:10" x14ac:dyDescent="0.2">
      <c r="B16" s="28">
        <f t="shared" si="0"/>
        <v>8</v>
      </c>
      <c r="C16" s="23"/>
      <c r="D16" s="23"/>
      <c r="E16" s="23"/>
      <c r="F16" s="23"/>
      <c r="G16" s="29"/>
      <c r="H16" s="23"/>
      <c r="I16" s="19"/>
    </row>
    <row r="17" spans="2:9" x14ac:dyDescent="0.2">
      <c r="B17" s="28">
        <f t="shared" si="0"/>
        <v>9</v>
      </c>
      <c r="C17" s="23"/>
      <c r="D17" s="23"/>
      <c r="E17" s="23"/>
      <c r="F17" s="23"/>
      <c r="G17" s="29"/>
      <c r="H17" s="23"/>
      <c r="I17" s="18"/>
    </row>
    <row r="18" spans="2:9" x14ac:dyDescent="0.2">
      <c r="B18" s="28">
        <f t="shared" si="0"/>
        <v>10</v>
      </c>
      <c r="C18" s="23"/>
      <c r="D18" s="23"/>
      <c r="E18" s="23"/>
      <c r="F18" s="23"/>
      <c r="G18" s="29"/>
      <c r="H18" s="23"/>
      <c r="I18" s="18"/>
    </row>
    <row r="19" spans="2:9" x14ac:dyDescent="0.2">
      <c r="B19" s="28">
        <f t="shared" si="0"/>
        <v>11</v>
      </c>
      <c r="C19" s="23"/>
      <c r="D19" s="23"/>
      <c r="E19" s="23"/>
      <c r="F19" s="23"/>
      <c r="G19" s="29"/>
      <c r="H19" s="23"/>
      <c r="I19" s="18"/>
    </row>
    <row r="20" spans="2:9" x14ac:dyDescent="0.2">
      <c r="B20" s="28">
        <f t="shared" si="0"/>
        <v>12</v>
      </c>
      <c r="C20" s="23"/>
      <c r="D20" s="23"/>
      <c r="E20" s="23"/>
      <c r="F20" s="23"/>
      <c r="G20" s="29"/>
      <c r="H20" s="23"/>
      <c r="I20" s="18"/>
    </row>
    <row r="21" spans="2:9" x14ac:dyDescent="0.2">
      <c r="B21" s="28">
        <f t="shared" si="0"/>
        <v>13</v>
      </c>
      <c r="C21" s="23"/>
      <c r="D21" s="23"/>
      <c r="E21" s="23"/>
      <c r="F21" s="23"/>
      <c r="G21" s="29"/>
      <c r="H21" s="23"/>
      <c r="I21" s="18"/>
    </row>
    <row r="22" spans="2:9" x14ac:dyDescent="0.2">
      <c r="B22" s="28">
        <f t="shared" si="0"/>
        <v>14</v>
      </c>
      <c r="C22" s="23"/>
      <c r="D22" s="23"/>
      <c r="E22" s="23"/>
      <c r="F22" s="23"/>
      <c r="G22" s="29"/>
      <c r="H22" s="23"/>
      <c r="I22" s="18"/>
    </row>
    <row r="23" spans="2:9" x14ac:dyDescent="0.2">
      <c r="B23" s="28">
        <f t="shared" si="0"/>
        <v>15</v>
      </c>
      <c r="C23" s="23"/>
      <c r="D23" s="23"/>
      <c r="E23" s="23"/>
      <c r="F23" s="23"/>
      <c r="G23" s="29"/>
      <c r="H23" s="23"/>
      <c r="I23" s="18"/>
    </row>
    <row r="24" spans="2:9" x14ac:dyDescent="0.2">
      <c r="B24" s="28">
        <f t="shared" si="0"/>
        <v>16</v>
      </c>
      <c r="C24" s="23"/>
      <c r="D24" s="23"/>
      <c r="E24" s="23"/>
      <c r="F24" s="23"/>
      <c r="G24" s="29"/>
      <c r="H24" s="23"/>
      <c r="I24" s="18"/>
    </row>
    <row r="25" spans="2:9" x14ac:dyDescent="0.2">
      <c r="B25" s="28">
        <f t="shared" si="0"/>
        <v>17</v>
      </c>
      <c r="C25" s="23"/>
      <c r="D25" s="23"/>
      <c r="E25" s="23"/>
      <c r="F25" s="23"/>
      <c r="G25" s="29"/>
      <c r="H25" s="23"/>
      <c r="I25" s="18"/>
    </row>
    <row r="26" spans="2:9" x14ac:dyDescent="0.2">
      <c r="B26" s="28">
        <f t="shared" si="0"/>
        <v>18</v>
      </c>
      <c r="C26" s="23"/>
      <c r="D26" s="23"/>
      <c r="E26" s="23"/>
      <c r="F26" s="23"/>
      <c r="G26" s="29"/>
      <c r="H26" s="23"/>
      <c r="I26" s="18"/>
    </row>
    <row r="27" spans="2:9" x14ac:dyDescent="0.2">
      <c r="B27" s="28">
        <f t="shared" si="0"/>
        <v>19</v>
      </c>
      <c r="C27" s="23"/>
      <c r="D27" s="23"/>
      <c r="E27" s="23"/>
      <c r="F27" s="23"/>
      <c r="G27" s="29"/>
      <c r="H27" s="23"/>
      <c r="I27" s="18"/>
    </row>
    <row r="28" spans="2:9" x14ac:dyDescent="0.2">
      <c r="B28" s="28">
        <f t="shared" si="0"/>
        <v>20</v>
      </c>
      <c r="C28" s="23"/>
      <c r="D28" s="23"/>
      <c r="E28" s="23"/>
      <c r="F28" s="23"/>
      <c r="G28" s="29"/>
      <c r="H28" s="23"/>
      <c r="I28" s="18"/>
    </row>
    <row r="29" spans="2:9" x14ac:dyDescent="0.2">
      <c r="B29" s="28">
        <f t="shared" si="0"/>
        <v>21</v>
      </c>
      <c r="C29" s="23"/>
      <c r="D29" s="23"/>
      <c r="E29" s="23"/>
      <c r="F29" s="23"/>
      <c r="G29" s="29"/>
      <c r="H29" s="23"/>
      <c r="I29" s="18"/>
    </row>
    <row r="30" spans="2:9" x14ac:dyDescent="0.2">
      <c r="B30" s="28">
        <f t="shared" si="0"/>
        <v>22</v>
      </c>
      <c r="C30" s="23"/>
      <c r="D30" s="23"/>
      <c r="E30" s="23"/>
      <c r="F30" s="23"/>
      <c r="G30" s="29"/>
      <c r="H30" s="23"/>
      <c r="I30" s="18"/>
    </row>
    <row r="31" spans="2:9" x14ac:dyDescent="0.2">
      <c r="B31" s="28">
        <f t="shared" si="0"/>
        <v>23</v>
      </c>
      <c r="C31" s="23"/>
      <c r="D31" s="23"/>
      <c r="E31" s="23"/>
      <c r="F31" s="23"/>
      <c r="G31" s="29"/>
      <c r="H31" s="23"/>
      <c r="I31" s="18"/>
    </row>
    <row r="32" spans="2:9" x14ac:dyDescent="0.2">
      <c r="B32" s="28">
        <f t="shared" si="0"/>
        <v>24</v>
      </c>
      <c r="C32" s="23"/>
      <c r="D32" s="23"/>
      <c r="E32" s="23"/>
      <c r="F32" s="23"/>
      <c r="G32" s="29"/>
      <c r="H32" s="23"/>
      <c r="I32" s="20"/>
    </row>
    <row r="33" spans="2:9" x14ac:dyDescent="0.2">
      <c r="B33" s="28">
        <f t="shared" si="0"/>
        <v>25</v>
      </c>
      <c r="C33" s="23"/>
      <c r="D33" s="23"/>
      <c r="E33" s="23"/>
      <c r="F33" s="23"/>
      <c r="G33" s="29"/>
      <c r="H33" s="23"/>
      <c r="I33" s="18"/>
    </row>
    <row r="34" spans="2:9" x14ac:dyDescent="0.2">
      <c r="B34" s="28">
        <f t="shared" si="0"/>
        <v>26</v>
      </c>
      <c r="C34" s="23"/>
      <c r="D34" s="23"/>
      <c r="E34" s="23"/>
      <c r="F34" s="23"/>
      <c r="G34" s="29"/>
      <c r="H34" s="23"/>
      <c r="I34" s="18"/>
    </row>
    <row r="35" spans="2:9" x14ac:dyDescent="0.2">
      <c r="B35" s="28">
        <f t="shared" si="0"/>
        <v>27</v>
      </c>
      <c r="C35" s="23"/>
      <c r="D35" s="23"/>
      <c r="E35" s="23"/>
      <c r="F35" s="23"/>
      <c r="G35" s="29"/>
      <c r="H35" s="23"/>
      <c r="I35" s="18"/>
    </row>
    <row r="36" spans="2:9" x14ac:dyDescent="0.2">
      <c r="B36" s="28">
        <f t="shared" si="0"/>
        <v>28</v>
      </c>
      <c r="C36" s="23"/>
      <c r="D36" s="23"/>
      <c r="E36" s="23"/>
      <c r="F36" s="23"/>
      <c r="G36" s="29"/>
      <c r="H36" s="23"/>
      <c r="I36" s="18"/>
    </row>
    <row r="37" spans="2:9" x14ac:dyDescent="0.2">
      <c r="B37" s="28">
        <f t="shared" si="0"/>
        <v>29</v>
      </c>
      <c r="C37" s="23"/>
      <c r="D37" s="23"/>
      <c r="E37" s="23"/>
      <c r="F37" s="23"/>
      <c r="G37" s="29"/>
      <c r="H37" s="23"/>
      <c r="I37" s="18"/>
    </row>
    <row r="38" spans="2:9" x14ac:dyDescent="0.2">
      <c r="B38" s="28">
        <f t="shared" si="0"/>
        <v>30</v>
      </c>
      <c r="C38" s="23"/>
      <c r="D38" s="23"/>
      <c r="E38" s="23"/>
      <c r="F38" s="23"/>
      <c r="G38" s="29"/>
      <c r="H38" s="23"/>
      <c r="I38" s="18"/>
    </row>
    <row r="39" spans="2:9" x14ac:dyDescent="0.2">
      <c r="B39" s="28">
        <f t="shared" si="0"/>
        <v>31</v>
      </c>
      <c r="C39" s="23"/>
      <c r="D39" s="23"/>
      <c r="E39" s="23"/>
      <c r="F39" s="23"/>
      <c r="G39" s="29"/>
      <c r="H39" s="23"/>
      <c r="I39" s="18"/>
    </row>
    <row r="40" spans="2:9" x14ac:dyDescent="0.2">
      <c r="B40" s="28">
        <f t="shared" si="0"/>
        <v>32</v>
      </c>
      <c r="C40" s="23"/>
      <c r="D40" s="23"/>
      <c r="E40" s="23"/>
      <c r="F40" s="23"/>
      <c r="G40" s="29"/>
      <c r="H40" s="23"/>
      <c r="I40" s="18"/>
    </row>
    <row r="41" spans="2:9" x14ac:dyDescent="0.2">
      <c r="B41" s="28">
        <f t="shared" si="0"/>
        <v>33</v>
      </c>
      <c r="C41" s="23"/>
      <c r="D41" s="23"/>
      <c r="E41" s="23"/>
      <c r="F41" s="23"/>
      <c r="G41" s="29"/>
      <c r="H41" s="23"/>
      <c r="I41" s="18"/>
    </row>
    <row r="42" spans="2:9" x14ac:dyDescent="0.2">
      <c r="B42" s="28">
        <f t="shared" si="0"/>
        <v>34</v>
      </c>
      <c r="C42" s="23"/>
      <c r="D42" s="23"/>
      <c r="E42" s="23"/>
      <c r="F42" s="23"/>
      <c r="G42" s="29"/>
      <c r="H42" s="23"/>
      <c r="I42" s="18"/>
    </row>
    <row r="43" spans="2:9" x14ac:dyDescent="0.2">
      <c r="B43" s="28">
        <f t="shared" si="0"/>
        <v>35</v>
      </c>
      <c r="C43" s="23"/>
      <c r="D43" s="23"/>
      <c r="E43" s="23"/>
      <c r="F43" s="23"/>
      <c r="G43" s="29"/>
      <c r="H43" s="23"/>
      <c r="I43" s="18"/>
    </row>
    <row r="44" spans="2:9" x14ac:dyDescent="0.2">
      <c r="B44" s="28">
        <f t="shared" si="0"/>
        <v>36</v>
      </c>
      <c r="C44" s="23"/>
      <c r="D44" s="23"/>
      <c r="E44" s="23"/>
      <c r="F44" s="23"/>
      <c r="G44" s="29"/>
      <c r="H44" s="23"/>
      <c r="I44" s="18"/>
    </row>
    <row r="45" spans="2:9" x14ac:dyDescent="0.2">
      <c r="B45" s="28">
        <f t="shared" si="0"/>
        <v>37</v>
      </c>
      <c r="C45" s="23"/>
      <c r="D45" s="23"/>
      <c r="E45" s="23"/>
      <c r="F45" s="23"/>
      <c r="G45" s="29"/>
      <c r="H45" s="23"/>
      <c r="I45" s="18"/>
    </row>
    <row r="46" spans="2:9" x14ac:dyDescent="0.2">
      <c r="B46" s="28">
        <f t="shared" si="0"/>
        <v>38</v>
      </c>
      <c r="C46" s="23"/>
      <c r="D46" s="23"/>
      <c r="E46" s="23"/>
      <c r="F46" s="23"/>
      <c r="G46" s="29"/>
      <c r="H46" s="23"/>
      <c r="I46" s="18"/>
    </row>
    <row r="47" spans="2:9" x14ac:dyDescent="0.2">
      <c r="B47" s="28">
        <f t="shared" si="0"/>
        <v>39</v>
      </c>
      <c r="C47" s="23"/>
      <c r="D47" s="23"/>
      <c r="E47" s="23"/>
      <c r="F47" s="23"/>
      <c r="G47" s="29"/>
      <c r="H47" s="23"/>
      <c r="I47" s="18"/>
    </row>
    <row r="48" spans="2:9" ht="15.6" thickBot="1" x14ac:dyDescent="0.25">
      <c r="B48" s="30">
        <f t="shared" si="0"/>
        <v>40</v>
      </c>
      <c r="C48" s="21"/>
      <c r="D48" s="21"/>
      <c r="E48" s="21"/>
      <c r="F48" s="21"/>
      <c r="G48" s="31"/>
      <c r="H48" s="21"/>
      <c r="I48" s="22"/>
    </row>
    <row r="49" spans="3:3" x14ac:dyDescent="0.2"/>
    <row r="50" spans="3:3" x14ac:dyDescent="0.2">
      <c r="C50" s="26" t="s">
        <v>35</v>
      </c>
    </row>
    <row r="51" spans="3:3" x14ac:dyDescent="0.2"/>
    <row r="52" spans="3:3" x14ac:dyDescent="0.2"/>
    <row r="53" spans="3:3" x14ac:dyDescent="0.2"/>
    <row r="54" spans="3:3" x14ac:dyDescent="0.2"/>
    <row r="55" spans="3:3" x14ac:dyDescent="0.2"/>
    <row r="56" spans="3:3" x14ac:dyDescent="0.2"/>
    <row r="57" spans="3:3" x14ac:dyDescent="0.2"/>
    <row r="58" spans="3:3" x14ac:dyDescent="0.2"/>
    <row r="59" spans="3:3" x14ac:dyDescent="0.2"/>
    <row r="60" spans="3:3" x14ac:dyDescent="0.2"/>
  </sheetData>
  <sheetProtection sheet="1" objects="1" scenarios="1"/>
  <mergeCells count="2">
    <mergeCell ref="B1:I1"/>
    <mergeCell ref="D2:I2"/>
  </mergeCells>
  <phoneticPr fontId="3"/>
  <conditionalFormatting sqref="D2">
    <cfRule type="cellIs" dxfId="2" priority="1" operator="equal">
      <formula>0</formula>
    </cfRule>
  </conditionalFormatting>
  <conditionalFormatting sqref="H34:H48">
    <cfRule type="expression" dxfId="1" priority="3">
      <formula>OR(D34="Ａクラス",D34="高学年Ａ",D34="低学年Ａ")</formula>
    </cfRule>
  </conditionalFormatting>
  <conditionalFormatting sqref="I9:I48">
    <cfRule type="expression" dxfId="0" priority="2">
      <formula>OR(D9="Ａクラス",D9="高学年Ａ",D9="低学年Ａ")</formula>
    </cfRule>
  </conditionalFormatting>
  <dataValidations count="5">
    <dataValidation imeMode="halfKatakana" allowBlank="1" showInputMessage="1" showErrorMessage="1" sqref="F9:F48" xr:uid="{6C8F44C5-03F0-404E-B51F-B613ADC3F311}"/>
    <dataValidation type="list" allowBlank="1" showInputMessage="1" showErrorMessage="1" sqref="H34:H48" xr:uid="{469CEB01-9151-4B7A-94B2-1D60940D5A52}">
      <formula1>"選手登録,競技検定"</formula1>
    </dataValidation>
    <dataValidation type="list" allowBlank="1" showInputMessage="1" showErrorMessage="1" sqref="C9:C48" xr:uid="{99930497-2C44-47BB-B89C-DD93758AA929}">
      <formula1>"男子,女子"</formula1>
    </dataValidation>
    <dataValidation type="list" allowBlank="1" showInputMessage="1" showErrorMessage="1" sqref="D9:D48" xr:uid="{00F195F3-63B0-412F-AACE-03BFBE7B795D}">
      <formula1>" ,age-1,age0,age1,age2,ジュニア,age3,マスターズ,幼児,"</formula1>
    </dataValidation>
    <dataValidation imeMode="halfAlpha" allowBlank="1" showInputMessage="1" showErrorMessage="1" sqref="G9:G48 G7:G8" xr:uid="{89E66162-FFBB-435D-A3DA-930F1CEE3F65}"/>
  </dataValidations>
  <pageMargins left="0.23622047244094491" right="0.23622047244094491" top="0.55118110236220474" bottom="0.55118110236220474" header="0.31496062992125984" footer="0.31496062992125984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総括表</vt:lpstr>
      <vt:lpstr>個人</vt:lpstr>
      <vt:lpstr>個人!Print_Area</vt:lpstr>
    </vt:vector>
  </TitlesOfParts>
  <Company>松屋フーズ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齊藤　弘幸</dc:creator>
  <cp:lastModifiedBy>齊藤　弘幸</cp:lastModifiedBy>
  <cp:lastPrinted>2025-08-30T04:31:34Z</cp:lastPrinted>
  <dcterms:created xsi:type="dcterms:W3CDTF">2023-09-05T01:21:46Z</dcterms:created>
  <dcterms:modified xsi:type="dcterms:W3CDTF">2025-09-24T11:19:42Z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